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425" windowHeight="9255"/>
  </bookViews>
  <sheets>
    <sheet name="chasum" sheetId="1" r:id="rId1"/>
  </sheets>
  <externalReferences>
    <externalReference r:id="rId2"/>
    <externalReference r:id="rId3"/>
  </externalReferences>
  <definedNames>
    <definedName name="_xlnm._FilterDatabase" localSheetId="0" hidden="1">chasum!$A$9:$AY$79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chacomp">[2]chacheck!$A$10:$AQ$80</definedName>
    <definedName name="code436">[2]codes!$A$10:$D$449</definedName>
    <definedName name="codeCHA">[2]codes!$F$10:$H$79</definedName>
    <definedName name="cPY_">[2]c16Q4!$A$10:$AN$80</definedName>
    <definedName name="cQ1_">[2]cQ1h!$A$10:$AO$79</definedName>
    <definedName name="cQ2_">[2]cQ2!$A$10:$AO$78</definedName>
    <definedName name="distcomp">[2]distcheck!$A$10:$BB$451</definedName>
    <definedName name="dPY_">[2]d16Q4!$A$9:$BU$450</definedName>
    <definedName name="dQ1_">[2]dQ1h!$A$10:$BX$450</definedName>
    <definedName name="dQ2_">[2]dQ2!$A$10:$BW$450</definedName>
    <definedName name="ignore" hidden="1">[1]CALC!#REF!</definedName>
  </definedNames>
  <calcPr calcId="125725"/>
</workbook>
</file>

<file path=xl/calcChain.xml><?xml version="1.0" encoding="utf-8"?>
<calcChain xmlns="http://schemas.openxmlformats.org/spreadsheetml/2006/main">
  <c r="L78" i="1"/>
  <c r="J78"/>
  <c r="I78"/>
  <c r="H78"/>
  <c r="K78" s="1"/>
  <c r="F78"/>
  <c r="E78"/>
  <c r="D78"/>
  <c r="L77"/>
  <c r="J77"/>
  <c r="I77"/>
  <c r="H77"/>
  <c r="K77" s="1"/>
  <c r="F77"/>
  <c r="E77"/>
  <c r="D77"/>
  <c r="L76"/>
  <c r="J76"/>
  <c r="I76"/>
  <c r="H76"/>
  <c r="K76" s="1"/>
  <c r="F76"/>
  <c r="E76"/>
  <c r="D76"/>
  <c r="L75"/>
  <c r="J75"/>
  <c r="I75"/>
  <c r="H75"/>
  <c r="K75" s="1"/>
  <c r="F75"/>
  <c r="E75"/>
  <c r="D75"/>
  <c r="L74"/>
  <c r="J74"/>
  <c r="I74"/>
  <c r="H74"/>
  <c r="K74" s="1"/>
  <c r="F74"/>
  <c r="E74"/>
  <c r="D74"/>
  <c r="L73"/>
  <c r="J73"/>
  <c r="I73"/>
  <c r="H73"/>
  <c r="K73" s="1"/>
  <c r="F73"/>
  <c r="E73"/>
  <c r="D73"/>
  <c r="L72"/>
  <c r="J72"/>
  <c r="I72"/>
  <c r="H72"/>
  <c r="K72" s="1"/>
  <c r="F72"/>
  <c r="E72"/>
  <c r="D72"/>
  <c r="L71"/>
  <c r="J71"/>
  <c r="I71"/>
  <c r="H71"/>
  <c r="K71" s="1"/>
  <c r="F71"/>
  <c r="E71"/>
  <c r="D71"/>
  <c r="L70"/>
  <c r="J70"/>
  <c r="I70"/>
  <c r="H70"/>
  <c r="K70" s="1"/>
  <c r="F70"/>
  <c r="E70"/>
  <c r="D70"/>
  <c r="L69"/>
  <c r="J69"/>
  <c r="I69"/>
  <c r="H69"/>
  <c r="K69" s="1"/>
  <c r="F69"/>
  <c r="E69"/>
  <c r="D69"/>
  <c r="L68"/>
  <c r="J68"/>
  <c r="I68"/>
  <c r="H68"/>
  <c r="K68" s="1"/>
  <c r="F68"/>
  <c r="E68"/>
  <c r="D68"/>
  <c r="L67"/>
  <c r="J67"/>
  <c r="I67"/>
  <c r="H67"/>
  <c r="K67" s="1"/>
  <c r="F67"/>
  <c r="E67"/>
  <c r="D67"/>
  <c r="L66"/>
  <c r="J66"/>
  <c r="I66"/>
  <c r="H66"/>
  <c r="K66" s="1"/>
  <c r="F66"/>
  <c r="E66"/>
  <c r="D66"/>
  <c r="L65"/>
  <c r="J65"/>
  <c r="I65"/>
  <c r="H65"/>
  <c r="K65" s="1"/>
  <c r="F65"/>
  <c r="E65"/>
  <c r="D65"/>
  <c r="L64"/>
  <c r="J64"/>
  <c r="I64"/>
  <c r="H64"/>
  <c r="K64" s="1"/>
  <c r="F64"/>
  <c r="E64"/>
  <c r="D64"/>
  <c r="L63"/>
  <c r="J63"/>
  <c r="I63"/>
  <c r="H63"/>
  <c r="K63" s="1"/>
  <c r="F63"/>
  <c r="E63"/>
  <c r="D63"/>
  <c r="L62"/>
  <c r="J62"/>
  <c r="I62"/>
  <c r="H62"/>
  <c r="K62" s="1"/>
  <c r="F62"/>
  <c r="E62"/>
  <c r="D62"/>
  <c r="L61"/>
  <c r="J61"/>
  <c r="I61"/>
  <c r="H61"/>
  <c r="K61" s="1"/>
  <c r="F61"/>
  <c r="E61"/>
  <c r="D61"/>
  <c r="L60"/>
  <c r="J60"/>
  <c r="I60"/>
  <c r="H60"/>
  <c r="K60" s="1"/>
  <c r="F60"/>
  <c r="E60"/>
  <c r="D60"/>
  <c r="L59"/>
  <c r="J59"/>
  <c r="I59"/>
  <c r="H59"/>
  <c r="K59" s="1"/>
  <c r="F59"/>
  <c r="E59"/>
  <c r="D59"/>
  <c r="L58"/>
  <c r="J58"/>
  <c r="I58"/>
  <c r="H58"/>
  <c r="K58" s="1"/>
  <c r="F58"/>
  <c r="E58"/>
  <c r="D58"/>
  <c r="L57"/>
  <c r="J57"/>
  <c r="I57"/>
  <c r="H57"/>
  <c r="K57" s="1"/>
  <c r="F57"/>
  <c r="E57"/>
  <c r="D57"/>
  <c r="L56"/>
  <c r="J56"/>
  <c r="I56"/>
  <c r="H56"/>
  <c r="K56" s="1"/>
  <c r="F56"/>
  <c r="E56"/>
  <c r="D56"/>
  <c r="L55"/>
  <c r="J55"/>
  <c r="I55"/>
  <c r="H55"/>
  <c r="K55" s="1"/>
  <c r="F55"/>
  <c r="E55"/>
  <c r="D55"/>
  <c r="L54"/>
  <c r="J54"/>
  <c r="I54"/>
  <c r="H54"/>
  <c r="K54" s="1"/>
  <c r="F54"/>
  <c r="E54"/>
  <c r="D54"/>
  <c r="L53"/>
  <c r="J53"/>
  <c r="I53"/>
  <c r="H53"/>
  <c r="K53" s="1"/>
  <c r="F53"/>
  <c r="E53"/>
  <c r="D53"/>
  <c r="L52"/>
  <c r="J52"/>
  <c r="I52"/>
  <c r="H52"/>
  <c r="K52" s="1"/>
  <c r="F52"/>
  <c r="E52"/>
  <c r="D52"/>
  <c r="L51"/>
  <c r="J51"/>
  <c r="I51"/>
  <c r="H51"/>
  <c r="K51" s="1"/>
  <c r="F51"/>
  <c r="E51"/>
  <c r="D51"/>
  <c r="L50"/>
  <c r="J50"/>
  <c r="I50"/>
  <c r="H50"/>
  <c r="K50" s="1"/>
  <c r="F50"/>
  <c r="E50"/>
  <c r="D50"/>
  <c r="L49"/>
  <c r="J49"/>
  <c r="I49"/>
  <c r="H49"/>
  <c r="K49" s="1"/>
  <c r="F49"/>
  <c r="E49"/>
  <c r="D49"/>
  <c r="L48"/>
  <c r="J48"/>
  <c r="I48"/>
  <c r="H48"/>
  <c r="K48" s="1"/>
  <c r="F48"/>
  <c r="E48"/>
  <c r="D48"/>
  <c r="L47"/>
  <c r="J47"/>
  <c r="I47"/>
  <c r="H47"/>
  <c r="K47" s="1"/>
  <c r="F47"/>
  <c r="E47"/>
  <c r="D47"/>
  <c r="L46"/>
  <c r="J46"/>
  <c r="I46"/>
  <c r="H46"/>
  <c r="K46" s="1"/>
  <c r="F46"/>
  <c r="E46"/>
  <c r="D46"/>
  <c r="L45"/>
  <c r="J45"/>
  <c r="I45"/>
  <c r="H45"/>
  <c r="K45" s="1"/>
  <c r="F45"/>
  <c r="E45"/>
  <c r="D45"/>
  <c r="L44"/>
  <c r="J44"/>
  <c r="I44"/>
  <c r="H44"/>
  <c r="K44" s="1"/>
  <c r="F44"/>
  <c r="E44"/>
  <c r="D44"/>
  <c r="L43"/>
  <c r="J43"/>
  <c r="I43"/>
  <c r="H43"/>
  <c r="K43" s="1"/>
  <c r="F43"/>
  <c r="E43"/>
  <c r="D43"/>
  <c r="L42"/>
  <c r="J42"/>
  <c r="I42"/>
  <c r="H42"/>
  <c r="K42" s="1"/>
  <c r="F42"/>
  <c r="E42"/>
  <c r="D42"/>
  <c r="L41"/>
  <c r="J41"/>
  <c r="I41"/>
  <c r="H41"/>
  <c r="K41" s="1"/>
  <c r="F41"/>
  <c r="E41"/>
  <c r="D41"/>
  <c r="L40"/>
  <c r="J40"/>
  <c r="I40"/>
  <c r="H40"/>
  <c r="K40" s="1"/>
  <c r="F40"/>
  <c r="E40"/>
  <c r="D40"/>
  <c r="L39"/>
  <c r="J39"/>
  <c r="I39"/>
  <c r="H39"/>
  <c r="K39" s="1"/>
  <c r="F39"/>
  <c r="E39"/>
  <c r="D39"/>
  <c r="L38"/>
  <c r="J38"/>
  <c r="I38"/>
  <c r="H38"/>
  <c r="K38" s="1"/>
  <c r="F38"/>
  <c r="E38"/>
  <c r="D38"/>
  <c r="L37"/>
  <c r="J37"/>
  <c r="I37"/>
  <c r="H37"/>
  <c r="K37" s="1"/>
  <c r="F37"/>
  <c r="E37"/>
  <c r="D37"/>
  <c r="L36"/>
  <c r="J36"/>
  <c r="I36"/>
  <c r="H36"/>
  <c r="K36" s="1"/>
  <c r="F36"/>
  <c r="E36"/>
  <c r="D36"/>
  <c r="L35"/>
  <c r="J35"/>
  <c r="I35"/>
  <c r="H35"/>
  <c r="K35" s="1"/>
  <c r="F35"/>
  <c r="E35"/>
  <c r="D35"/>
  <c r="L34"/>
  <c r="J34"/>
  <c r="I34"/>
  <c r="H34"/>
  <c r="K34" s="1"/>
  <c r="F34"/>
  <c r="E34"/>
  <c r="D34"/>
  <c r="L33"/>
  <c r="J33"/>
  <c r="I33"/>
  <c r="H33"/>
  <c r="K33" s="1"/>
  <c r="F33"/>
  <c r="E33"/>
  <c r="D33"/>
  <c r="L32"/>
  <c r="J32"/>
  <c r="I32"/>
  <c r="H32"/>
  <c r="K32" s="1"/>
  <c r="F32"/>
  <c r="E32"/>
  <c r="D32"/>
  <c r="L31"/>
  <c r="J31"/>
  <c r="I31"/>
  <c r="H31"/>
  <c r="K31" s="1"/>
  <c r="F31"/>
  <c r="E31"/>
  <c r="D31"/>
  <c r="L30"/>
  <c r="J30"/>
  <c r="I30"/>
  <c r="H30"/>
  <c r="K30" s="1"/>
  <c r="F30"/>
  <c r="E30"/>
  <c r="D30"/>
  <c r="L29"/>
  <c r="J29"/>
  <c r="I29"/>
  <c r="H29"/>
  <c r="K29" s="1"/>
  <c r="F29"/>
  <c r="E29"/>
  <c r="D29"/>
  <c r="L28"/>
  <c r="J28"/>
  <c r="I28"/>
  <c r="H28"/>
  <c r="K28" s="1"/>
  <c r="F28"/>
  <c r="E28"/>
  <c r="D28"/>
  <c r="L27"/>
  <c r="J27"/>
  <c r="I27"/>
  <c r="H27"/>
  <c r="K27" s="1"/>
  <c r="F27"/>
  <c r="E27"/>
  <c r="D27"/>
  <c r="L26"/>
  <c r="J26"/>
  <c r="I26"/>
  <c r="H26"/>
  <c r="K26" s="1"/>
  <c r="F26"/>
  <c r="E26"/>
  <c r="D26"/>
  <c r="L25"/>
  <c r="J25"/>
  <c r="I25"/>
  <c r="H25"/>
  <c r="K25" s="1"/>
  <c r="F25"/>
  <c r="E25"/>
  <c r="D25"/>
  <c r="L24"/>
  <c r="J24"/>
  <c r="I24"/>
  <c r="H24"/>
  <c r="K24" s="1"/>
  <c r="F24"/>
  <c r="E24"/>
  <c r="D24"/>
  <c r="L23"/>
  <c r="J23"/>
  <c r="I23"/>
  <c r="H23"/>
  <c r="K23" s="1"/>
  <c r="F23"/>
  <c r="E23"/>
  <c r="D23"/>
  <c r="L22"/>
  <c r="J22"/>
  <c r="I22"/>
  <c r="H22"/>
  <c r="K22" s="1"/>
  <c r="F22"/>
  <c r="E22"/>
  <c r="D22"/>
  <c r="L21"/>
  <c r="J21"/>
  <c r="I21"/>
  <c r="H21"/>
  <c r="K21" s="1"/>
  <c r="F21"/>
  <c r="E21"/>
  <c r="D21"/>
  <c r="L20"/>
  <c r="J20"/>
  <c r="I20"/>
  <c r="H20"/>
  <c r="K20" s="1"/>
  <c r="F20"/>
  <c r="E20"/>
  <c r="D20"/>
  <c r="L19"/>
  <c r="J19"/>
  <c r="I19"/>
  <c r="H19"/>
  <c r="K19" s="1"/>
  <c r="F19"/>
  <c r="E19"/>
  <c r="D19"/>
  <c r="L18"/>
  <c r="J18"/>
  <c r="I18"/>
  <c r="H18"/>
  <c r="K18" s="1"/>
  <c r="F18"/>
  <c r="E18"/>
  <c r="D18"/>
  <c r="L17"/>
  <c r="J17"/>
  <c r="I17"/>
  <c r="H17"/>
  <c r="K17" s="1"/>
  <c r="F17"/>
  <c r="E17"/>
  <c r="D17"/>
  <c r="L16"/>
  <c r="J16"/>
  <c r="I16"/>
  <c r="H16"/>
  <c r="K16" s="1"/>
  <c r="F16"/>
  <c r="E16"/>
  <c r="D16"/>
  <c r="L15"/>
  <c r="J15"/>
  <c r="I15"/>
  <c r="H15"/>
  <c r="K15" s="1"/>
  <c r="F15"/>
  <c r="E15"/>
  <c r="D15"/>
  <c r="L14"/>
  <c r="J14"/>
  <c r="I14"/>
  <c r="H14"/>
  <c r="K14" s="1"/>
  <c r="F14"/>
  <c r="E14"/>
  <c r="D14"/>
  <c r="L13"/>
  <c r="J13"/>
  <c r="I13"/>
  <c r="H13"/>
  <c r="K13" s="1"/>
  <c r="F13"/>
  <c r="E13"/>
  <c r="D13"/>
  <c r="L12"/>
  <c r="J12"/>
  <c r="I12"/>
  <c r="H12"/>
  <c r="K12" s="1"/>
  <c r="F12"/>
  <c r="E12"/>
  <c r="D12"/>
  <c r="L11"/>
  <c r="J11"/>
  <c r="I11"/>
  <c r="H11"/>
  <c r="K11" s="1"/>
  <c r="F11"/>
  <c r="E11"/>
  <c r="D11"/>
  <c r="L10"/>
  <c r="J10"/>
  <c r="J79" s="1"/>
  <c r="I10"/>
  <c r="H10"/>
  <c r="K10" s="1"/>
  <c r="F10"/>
  <c r="E10"/>
  <c r="D10"/>
  <c r="D79"/>
  <c r="F79"/>
  <c r="AO80"/>
  <c r="AO79"/>
  <c r="AL79"/>
  <c r="AK79"/>
  <c r="AJ79"/>
  <c r="AH79"/>
  <c r="AG79"/>
  <c r="AF79"/>
  <c r="AE79"/>
  <c r="AB79"/>
  <c r="AA79"/>
  <c r="Z79"/>
  <c r="Y79"/>
  <c r="X79"/>
  <c r="W79"/>
  <c r="V79"/>
  <c r="U79"/>
  <c r="T79"/>
  <c r="S79"/>
  <c r="R79"/>
  <c r="Q79"/>
  <c r="P79"/>
  <c r="O79"/>
  <c r="N79"/>
  <c r="C79"/>
  <c r="AO78"/>
  <c r="AM78"/>
  <c r="AI78"/>
  <c r="AN78" s="1"/>
  <c r="AO77"/>
  <c r="AM77"/>
  <c r="AI77"/>
  <c r="AN77" s="1"/>
  <c r="AO76"/>
  <c r="AM76"/>
  <c r="AN76" s="1"/>
  <c r="AI76"/>
  <c r="AO75"/>
  <c r="AN75"/>
  <c r="AM75"/>
  <c r="AI75"/>
  <c r="AO74"/>
  <c r="AM74"/>
  <c r="AI74"/>
  <c r="AN74" s="1"/>
  <c r="AO73"/>
  <c r="AM73"/>
  <c r="AI73"/>
  <c r="AN73" s="1"/>
  <c r="AO72"/>
  <c r="AM72"/>
  <c r="AN72" s="1"/>
  <c r="AI72"/>
  <c r="AO71"/>
  <c r="AN71"/>
  <c r="AM71"/>
  <c r="AI71"/>
  <c r="AO70"/>
  <c r="AM70"/>
  <c r="AI70"/>
  <c r="AN70" s="1"/>
  <c r="AO69"/>
  <c r="AM69"/>
  <c r="AI69"/>
  <c r="AN69" s="1"/>
  <c r="AO68"/>
  <c r="AM68"/>
  <c r="AN68" s="1"/>
  <c r="AI68"/>
  <c r="AO67"/>
  <c r="AN67"/>
  <c r="AM67"/>
  <c r="AI67"/>
  <c r="AO66"/>
  <c r="AM66"/>
  <c r="AI66"/>
  <c r="AN66" s="1"/>
  <c r="AO65"/>
  <c r="AM65"/>
  <c r="AI65"/>
  <c r="AN65" s="1"/>
  <c r="AO64"/>
  <c r="AM64"/>
  <c r="AN64" s="1"/>
  <c r="AI64"/>
  <c r="AO63"/>
  <c r="AN63"/>
  <c r="AM63"/>
  <c r="AI63"/>
  <c r="AO62"/>
  <c r="AM62"/>
  <c r="AI62"/>
  <c r="AN62" s="1"/>
  <c r="AO61"/>
  <c r="AM61"/>
  <c r="AI61"/>
  <c r="AN61" s="1"/>
  <c r="AO60"/>
  <c r="AM60"/>
  <c r="AN60" s="1"/>
  <c r="AI60"/>
  <c r="AO59"/>
  <c r="AN59"/>
  <c r="AM59"/>
  <c r="AI59"/>
  <c r="AO58"/>
  <c r="AM58"/>
  <c r="AI58"/>
  <c r="AN58" s="1"/>
  <c r="AO57"/>
  <c r="AM57"/>
  <c r="AI57"/>
  <c r="AN57" s="1"/>
  <c r="AO56"/>
  <c r="AM56"/>
  <c r="AN56" s="1"/>
  <c r="AI56"/>
  <c r="AO55"/>
  <c r="AN55"/>
  <c r="AM55"/>
  <c r="AI55"/>
  <c r="AO54"/>
  <c r="AM54"/>
  <c r="AI54"/>
  <c r="AN54" s="1"/>
  <c r="AO53"/>
  <c r="AM53"/>
  <c r="AI53"/>
  <c r="AN53" s="1"/>
  <c r="AO52"/>
  <c r="AM52"/>
  <c r="AN52" s="1"/>
  <c r="AI52"/>
  <c r="AO51"/>
  <c r="AN51"/>
  <c r="AM51"/>
  <c r="AI51"/>
  <c r="AO50"/>
  <c r="AM50"/>
  <c r="AI50"/>
  <c r="AN50" s="1"/>
  <c r="AO49"/>
  <c r="AM49"/>
  <c r="AI49"/>
  <c r="AN49" s="1"/>
  <c r="AO48"/>
  <c r="AM48"/>
  <c r="AN48" s="1"/>
  <c r="AI48"/>
  <c r="AO47"/>
  <c r="AN47"/>
  <c r="AM47"/>
  <c r="AI47"/>
  <c r="AO46"/>
  <c r="AM46"/>
  <c r="AI46"/>
  <c r="AN46" s="1"/>
  <c r="AO45"/>
  <c r="AM45"/>
  <c r="AI45"/>
  <c r="AN45" s="1"/>
  <c r="AO44"/>
  <c r="AM44"/>
  <c r="AN44" s="1"/>
  <c r="AI44"/>
  <c r="AO43"/>
  <c r="AN43"/>
  <c r="AM43"/>
  <c r="AI43"/>
  <c r="AO42"/>
  <c r="AM42"/>
  <c r="AI42"/>
  <c r="AN42" s="1"/>
  <c r="AO41"/>
  <c r="AM41"/>
  <c r="AI41"/>
  <c r="AN41" s="1"/>
  <c r="AO40"/>
  <c r="AM40"/>
  <c r="AN40" s="1"/>
  <c r="AI40"/>
  <c r="AO39"/>
  <c r="AN39"/>
  <c r="AM39"/>
  <c r="AI39"/>
  <c r="AO38"/>
  <c r="AM38"/>
  <c r="AI38"/>
  <c r="AN38" s="1"/>
  <c r="AO37"/>
  <c r="AM37"/>
  <c r="AI37"/>
  <c r="AN37" s="1"/>
  <c r="AO36"/>
  <c r="AM36"/>
  <c r="AN36" s="1"/>
  <c r="AI36"/>
  <c r="AO35"/>
  <c r="AN35"/>
  <c r="AM35"/>
  <c r="AI35"/>
  <c r="AO34"/>
  <c r="AM34"/>
  <c r="AI34"/>
  <c r="AN34" s="1"/>
  <c r="AO33"/>
  <c r="AM33"/>
  <c r="AI33"/>
  <c r="AN33" s="1"/>
  <c r="AO32"/>
  <c r="AM32"/>
  <c r="AN32" s="1"/>
  <c r="AI32"/>
  <c r="AO31"/>
  <c r="AN31"/>
  <c r="AM31"/>
  <c r="AI31"/>
  <c r="AO30"/>
  <c r="AM30"/>
  <c r="AI30"/>
  <c r="AN30" s="1"/>
  <c r="AO29"/>
  <c r="AM29"/>
  <c r="AI29"/>
  <c r="AN29" s="1"/>
  <c r="AO28"/>
  <c r="AM28"/>
  <c r="AN28" s="1"/>
  <c r="AI28"/>
  <c r="AO27"/>
  <c r="AN27"/>
  <c r="AM27"/>
  <c r="AI27"/>
  <c r="AO26"/>
  <c r="AM26"/>
  <c r="AI26"/>
  <c r="AN26" s="1"/>
  <c r="AO25"/>
  <c r="AM25"/>
  <c r="AI25"/>
  <c r="AN25" s="1"/>
  <c r="AO24"/>
  <c r="AM24"/>
  <c r="AN24" s="1"/>
  <c r="AI24"/>
  <c r="AO23"/>
  <c r="AN23"/>
  <c r="AM23"/>
  <c r="AI23"/>
  <c r="AO22"/>
  <c r="AM22"/>
  <c r="AI22"/>
  <c r="AN22" s="1"/>
  <c r="AO21"/>
  <c r="AM21"/>
  <c r="AI21"/>
  <c r="AN21" s="1"/>
  <c r="AO20"/>
  <c r="AM20"/>
  <c r="AN20" s="1"/>
  <c r="AI20"/>
  <c r="AO19"/>
  <c r="AN19"/>
  <c r="AM19"/>
  <c r="AI19"/>
  <c r="AO18"/>
  <c r="AM18"/>
  <c r="AI18"/>
  <c r="AN18" s="1"/>
  <c r="AO17"/>
  <c r="AM17"/>
  <c r="AI17"/>
  <c r="AN17" s="1"/>
  <c r="AO16"/>
  <c r="AM16"/>
  <c r="AN16" s="1"/>
  <c r="AI16"/>
  <c r="AO15"/>
  <c r="AN15"/>
  <c r="AM15"/>
  <c r="AI15"/>
  <c r="AO14"/>
  <c r="AM14"/>
  <c r="AI14"/>
  <c r="AN14" s="1"/>
  <c r="AO13"/>
  <c r="AM13"/>
  <c r="AI13"/>
  <c r="AN13" s="1"/>
  <c r="AO12"/>
  <c r="AM12"/>
  <c r="AN12" s="1"/>
  <c r="AI12"/>
  <c r="AO11"/>
  <c r="AN11"/>
  <c r="AM11"/>
  <c r="AI11"/>
  <c r="AO10"/>
  <c r="AM10"/>
  <c r="AI10"/>
  <c r="AN10" s="1"/>
  <c r="AN79" s="1"/>
  <c r="H79"/>
  <c r="E79"/>
  <c r="I79" l="1"/>
  <c r="AM79"/>
  <c r="K79"/>
  <c r="AI79"/>
</calcChain>
</file>

<file path=xl/comments1.xml><?xml version="1.0" encoding="utf-8"?>
<comments xmlns="http://schemas.openxmlformats.org/spreadsheetml/2006/main">
  <authors>
    <author>Cabral, Hadley (DOE)</author>
  </authors>
  <commentList>
    <comment ref="AF8" author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<sst xmlns="http://schemas.openxmlformats.org/spreadsheetml/2006/main" count="118" uniqueCount="115">
  <si>
    <t>derived</t>
  </si>
  <si>
    <t>F T E</t>
  </si>
  <si>
    <t>T U I T I O N</t>
  </si>
  <si>
    <t xml:space="preserve">R A W    C H A R T E R   D A T A </t>
  </si>
  <si>
    <t>P R I O R     Y E A R   A D J U S T M E N T S</t>
  </si>
  <si>
    <t>LEA</t>
  </si>
  <si>
    <t>CHARTER SCHOOL</t>
  </si>
  <si>
    <t>PROJECTED (MAXIMUM) FTE</t>
  </si>
  <si>
    <t>FTE IN EXCESS OF PROJECTION MAX</t>
  </si>
  <si>
    <t>TRANSPOR-
TATION
FTE</t>
  </si>
  <si>
    <t>REPORTED FTE</t>
  </si>
  <si>
    <t>FOUNDATION TUITION</t>
  </si>
  <si>
    <t>TRANSPOR-
TATION
TUITION</t>
  </si>
  <si>
    <t>FACILITILES TUITION</t>
  </si>
  <si>
    <t>TOTAL
PAYMENT
TO CHARTER</t>
  </si>
  <si>
    <t>Lea</t>
  </si>
  <si>
    <t>Total FTE</t>
  </si>
  <si>
    <t>Cap'd FTE</t>
  </si>
  <si>
    <t>Total Transp FTE</t>
  </si>
  <si>
    <t>Unadj Local Tuition</t>
  </si>
  <si>
    <t>Unadj Local Transp</t>
  </si>
  <si>
    <t>NSS Reduction</t>
  </si>
  <si>
    <t>Local Base Tuition Payment</t>
  </si>
  <si>
    <t>Local Facilities Tuition</t>
  </si>
  <si>
    <t>Total Local Payment</t>
  </si>
  <si>
    <t>State Tuition</t>
  </si>
  <si>
    <t>State Transp</t>
  </si>
  <si>
    <t>State Base Tuition Payment</t>
  </si>
  <si>
    <t>State Facilities Tuition</t>
  </si>
  <si>
    <t>Total State Payment</t>
  </si>
  <si>
    <t>Total Payment to Charter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</si>
  <si>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</si>
  <si>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</si>
  <si>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</si>
  <si>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</si>
  <si>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</si>
  <si>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</si>
  <si>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</si>
  <si>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</si>
  <si>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</si>
  <si>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</si>
  <si>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diff</t>
  </si>
  <si>
    <t>STATE TOTAL</t>
  </si>
  <si>
    <t>Massachusetts Department of Elementary and Secondary Education</t>
  </si>
  <si>
    <t>Office of School Finance</t>
  </si>
  <si>
    <t>F Y 1 7    C h a r t e r   S c h o o l   F T E   a n d   T u i t i o n   (Q 4)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</si>
  <si>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</si>
  <si>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</si>
  <si>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</si>
  <si>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</si>
  <si>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</si>
  <si>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</si>
  <si>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</si>
  <si>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</si>
  <si>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</si>
  <si>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</si>
  <si>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</si>
  <si>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</si>
  <si>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</si>
  <si>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</si>
  <si>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</si>
  <si>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</si>
  <si>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</si>
  <si>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</si>
  <si>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</si>
  <si>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</si>
  <si>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</si>
  <si>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</si>
  <si>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</si>
  <si>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</si>
  <si>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</si>
  <si>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</si>
  <si>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</si>
  <si>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</si>
  <si>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</si>
  <si>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</si>
  <si>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</si>
  <si>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</si>
  <si>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</si>
  <si>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</si>
  <si>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</si>
  <si>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</si>
  <si>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</si>
  <si>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</si>
  <si>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</si>
  <si>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</si>
  <si>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</si>
  <si>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</si>
  <si>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</si>
  <si>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</si>
  <si>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</si>
  <si>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</si>
  <si>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</si>
  <si>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</si>
  <si>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</si>
  <si>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</si>
  <si>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</si>
  <si>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</si>
  <si>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</si>
  <si>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</si>
  <si>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</si>
  <si>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</si>
  <si>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</si>
  <si>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</si>
  <si>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</t>
  </si>
  <si>
    <t>PAULO FREIRE SOCIAL JUSTICE</t>
  </si>
  <si>
    <t>BAYSTATE ACADEMY</t>
  </si>
  <si>
    <t>COLLEGIATE CS OF LOWELL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</si>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</sst>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49"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theme="2" tint="-9.9978637043366805E-2"/>
      <name val="Calibri"/>
      <family val="2"/>
    </font>
    <font>
      <b/>
      <sz val="20"/>
      <color theme="2"/>
      <name val="Calibri"/>
      <family val="2"/>
    </font>
    <font>
      <b/>
      <sz val="12"/>
      <color indexed="23"/>
      <name val="Calibri"/>
      <family val="2"/>
    </font>
    <font>
      <b/>
      <sz val="14"/>
      <color indexed="9"/>
      <name val="Calibri"/>
      <family val="2"/>
    </font>
    <font>
      <b/>
      <sz val="14"/>
      <color theme="4" tint="0.79998168889431442"/>
      <name val="Calibri"/>
      <family val="2"/>
    </font>
    <font>
      <sz val="11"/>
      <color theme="4" tint="0.79998168889431442"/>
      <name val="Calibri"/>
      <family val="2"/>
    </font>
    <font>
      <sz val="14"/>
      <color indexed="9"/>
      <name val="Calibri"/>
      <family val="2"/>
    </font>
    <font>
      <sz val="11"/>
      <color theme="2"/>
      <name val="Calibri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2"/>
      <color indexed="9"/>
      <name val="Calibri"/>
      <family val="2"/>
    </font>
    <font>
      <sz val="11"/>
      <color indexed="63"/>
      <name val="Calibri"/>
      <family val="2"/>
    </font>
    <font>
      <sz val="12"/>
      <name val="Arial"/>
      <family val="2"/>
    </font>
    <font>
      <sz val="12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0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7" applyNumberFormat="0" applyAlignment="0" applyProtection="0"/>
    <xf numFmtId="0" fontId="34" fillId="24" borderId="18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5" fillId="0" borderId="0">
      <protection locked="0"/>
    </xf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17" applyNumberFormat="0" applyAlignment="0" applyProtection="0"/>
    <xf numFmtId="0" fontId="42" fillId="0" borderId="22" applyNumberFormat="0" applyFill="0" applyAlignment="0" applyProtection="0"/>
    <xf numFmtId="0" fontId="43" fillId="14" borderId="0" applyNumberFormat="0" applyBorder="0" applyAlignment="0" applyProtection="0"/>
    <xf numFmtId="0" fontId="2" fillId="0" borderId="0"/>
    <xf numFmtId="0" fontId="2" fillId="0" borderId="0"/>
    <xf numFmtId="0" fontId="27" fillId="0" borderId="0"/>
    <xf numFmtId="0" fontId="4" fillId="0" borderId="0"/>
    <xf numFmtId="0" fontId="1" fillId="0" borderId="0"/>
    <xf numFmtId="0" fontId="2" fillId="0" borderId="0"/>
    <xf numFmtId="0" fontId="11" fillId="0" borderId="0"/>
    <xf numFmtId="0" fontId="44" fillId="11" borderId="23" applyNumberFormat="0" applyFont="0" applyAlignment="0" applyProtection="0"/>
    <xf numFmtId="0" fontId="45" fillId="23" borderId="24" applyNumberFormat="0" applyAlignment="0" applyProtection="0"/>
    <xf numFmtId="9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2" applyFont="1" applyAlignment="1">
      <alignment horizontal="left" vertical="center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5" fillId="0" borderId="0" xfId="3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0" borderId="0" xfId="4" applyFont="1" applyBorder="1" applyAlignment="1">
      <alignment horizontal="left"/>
    </xf>
    <xf numFmtId="0" fontId="10" fillId="0" borderId="0" xfId="5" applyFont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2" fillId="0" borderId="0" xfId="2" applyFont="1"/>
    <xf numFmtId="0" fontId="12" fillId="0" borderId="0" xfId="4" applyFont="1" applyFill="1" applyBorder="1" applyAlignment="1">
      <alignment horizontal="center" vertical="center"/>
    </xf>
    <xf numFmtId="0" fontId="13" fillId="0" borderId="0" xfId="3" applyFont="1"/>
    <xf numFmtId="0" fontId="14" fillId="0" borderId="0" xfId="3" applyFont="1"/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6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4" fillId="0" borderId="7" xfId="3" applyFont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1" fillId="4" borderId="1" xfId="4" applyFont="1" applyFill="1" applyBorder="1" applyAlignment="1">
      <alignment horizontal="center" wrapText="1"/>
    </xf>
    <xf numFmtId="0" fontId="21" fillId="4" borderId="2" xfId="4" applyFont="1" applyFill="1" applyBorder="1" applyAlignment="1">
      <alignment horizontal="left"/>
    </xf>
    <xf numFmtId="0" fontId="12" fillId="4" borderId="1" xfId="4" applyFont="1" applyFill="1" applyBorder="1" applyAlignment="1">
      <alignment horizontal="right" wrapText="1"/>
    </xf>
    <xf numFmtId="0" fontId="12" fillId="4" borderId="2" xfId="4" applyFont="1" applyFill="1" applyBorder="1" applyAlignment="1">
      <alignment horizontal="right" wrapText="1"/>
    </xf>
    <xf numFmtId="0" fontId="12" fillId="4" borderId="3" xfId="4" applyFont="1" applyFill="1" applyBorder="1" applyAlignment="1">
      <alignment horizontal="right" wrapText="1" indent="1"/>
    </xf>
    <xf numFmtId="0" fontId="12" fillId="0" borderId="0" xfId="4" applyFont="1" applyFill="1" applyBorder="1" applyAlignment="1">
      <alignment horizontal="right" wrapText="1"/>
    </xf>
    <xf numFmtId="0" fontId="6" fillId="6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right" wrapText="1"/>
    </xf>
    <xf numFmtId="0" fontId="6" fillId="6" borderId="6" xfId="0" applyFont="1" applyFill="1" applyBorder="1" applyAlignment="1">
      <alignment horizontal="right" wrapText="1"/>
    </xf>
    <xf numFmtId="0" fontId="22" fillId="7" borderId="4" xfId="0" applyFont="1" applyFill="1" applyBorder="1" applyAlignment="1">
      <alignment horizontal="center" wrapText="1"/>
    </xf>
    <xf numFmtId="0" fontId="22" fillId="7" borderId="5" xfId="0" applyFont="1" applyFill="1" applyBorder="1" applyAlignment="1">
      <alignment horizontal="right" wrapText="1" indent="1"/>
    </xf>
    <xf numFmtId="0" fontId="22" fillId="8" borderId="8" xfId="0" applyFont="1" applyFill="1" applyBorder="1" applyAlignment="1">
      <alignment horizontal="right" wrapText="1" indent="1"/>
    </xf>
    <xf numFmtId="0" fontId="14" fillId="0" borderId="0" xfId="3" applyFont="1" applyAlignment="1">
      <alignment horizontal="center" vertical="top" wrapText="1"/>
    </xf>
    <xf numFmtId="0" fontId="12" fillId="4" borderId="9" xfId="4" applyFont="1" applyFill="1" applyBorder="1" applyAlignment="1">
      <alignment horizontal="center" wrapText="1"/>
    </xf>
    <xf numFmtId="0" fontId="12" fillId="4" borderId="10" xfId="4" applyFont="1" applyFill="1" applyBorder="1"/>
    <xf numFmtId="0" fontId="12" fillId="4" borderId="9" xfId="4" applyFont="1" applyFill="1" applyBorder="1"/>
    <xf numFmtId="0" fontId="12" fillId="4" borderId="10" xfId="4" applyFont="1" applyFill="1" applyBorder="1" applyAlignment="1">
      <alignment horizontal="center"/>
    </xf>
    <xf numFmtId="0" fontId="12" fillId="4" borderId="11" xfId="4" applyFont="1" applyFill="1" applyBorder="1" applyAlignment="1">
      <alignment horizontal="right" indent="1"/>
    </xf>
    <xf numFmtId="0" fontId="12" fillId="0" borderId="0" xfId="4" applyFont="1" applyFill="1" applyBorder="1" applyAlignment="1">
      <alignment horizontal="center"/>
    </xf>
    <xf numFmtId="0" fontId="12" fillId="4" borderId="9" xfId="4" applyFont="1" applyFill="1" applyBorder="1" applyAlignment="1">
      <alignment horizontal="center"/>
    </xf>
    <xf numFmtId="0" fontId="23" fillId="0" borderId="0" xfId="3" applyFont="1"/>
    <xf numFmtId="0" fontId="23" fillId="0" borderId="0" xfId="3" applyFont="1" applyBorder="1"/>
    <xf numFmtId="0" fontId="23" fillId="0" borderId="12" xfId="3" applyFont="1" applyBorder="1"/>
    <xf numFmtId="0" fontId="23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0" fontId="23" fillId="0" borderId="0" xfId="3" applyFont="1" applyAlignment="1">
      <alignment vertical="top" wrapText="1"/>
    </xf>
    <xf numFmtId="0" fontId="6" fillId="0" borderId="0" xfId="4" applyFont="1" applyBorder="1" applyAlignment="1">
      <alignment horizontal="center"/>
    </xf>
    <xf numFmtId="0" fontId="6" fillId="0" borderId="0" xfId="4" applyFont="1" applyBorder="1"/>
    <xf numFmtId="164" fontId="6" fillId="0" borderId="13" xfId="4" applyNumberFormat="1" applyFont="1" applyBorder="1" applyAlignment="1">
      <alignment horizontal="right" indent="1"/>
    </xf>
    <xf numFmtId="164" fontId="6" fillId="0" borderId="0" xfId="4" applyNumberFormat="1" applyFont="1" applyBorder="1" applyAlignment="1">
      <alignment horizontal="right" indent="1"/>
    </xf>
    <xf numFmtId="164" fontId="6" fillId="0" borderId="12" xfId="4" applyNumberFormat="1" applyFont="1" applyBorder="1" applyAlignment="1">
      <alignment horizontal="right" indent="2"/>
    </xf>
    <xf numFmtId="40" fontId="6" fillId="0" borderId="0" xfId="4" applyNumberFormat="1" applyFont="1" applyFill="1" applyBorder="1" applyAlignment="1">
      <alignment horizontal="center"/>
    </xf>
    <xf numFmtId="38" fontId="6" fillId="0" borderId="13" xfId="4" applyNumberFormat="1" applyFont="1" applyBorder="1" applyAlignment="1">
      <alignment horizontal="right" indent="1"/>
    </xf>
    <xf numFmtId="38" fontId="6" fillId="0" borderId="0" xfId="4" applyNumberFormat="1" applyFont="1" applyBorder="1" applyAlignment="1">
      <alignment horizontal="right" indent="1"/>
    </xf>
    <xf numFmtId="38" fontId="6" fillId="0" borderId="12" xfId="4" applyNumberFormat="1" applyFont="1" applyBorder="1" applyAlignment="1">
      <alignment horizontal="right" indent="1"/>
    </xf>
    <xf numFmtId="165" fontId="6" fillId="0" borderId="13" xfId="0" applyNumberFormat="1" applyFont="1" applyBorder="1" applyAlignment="1">
      <alignment horizontal="center"/>
    </xf>
    <xf numFmtId="166" fontId="6" fillId="0" borderId="0" xfId="0" applyNumberFormat="1" applyFont="1" applyBorder="1"/>
    <xf numFmtId="38" fontId="6" fillId="0" borderId="0" xfId="0" applyNumberFormat="1" applyFont="1" applyBorder="1"/>
    <xf numFmtId="38" fontId="6" fillId="0" borderId="12" xfId="0" applyNumberFormat="1" applyFont="1" applyBorder="1"/>
    <xf numFmtId="0" fontId="6" fillId="0" borderId="13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right" indent="1"/>
    </xf>
    <xf numFmtId="38" fontId="6" fillId="2" borderId="0" xfId="0" applyNumberFormat="1" applyFont="1" applyFill="1" applyBorder="1" applyAlignment="1">
      <alignment horizontal="right" indent="1"/>
    </xf>
    <xf numFmtId="38" fontId="6" fillId="2" borderId="7" xfId="0" applyNumberFormat="1" applyFont="1" applyFill="1" applyBorder="1" applyAlignment="1">
      <alignment horizontal="right" indent="1"/>
    </xf>
    <xf numFmtId="0" fontId="24" fillId="0" borderId="0" xfId="4" applyFont="1"/>
    <xf numFmtId="0" fontId="24" fillId="0" borderId="0" xfId="3" applyFont="1"/>
    <xf numFmtId="167" fontId="25" fillId="4" borderId="14" xfId="1" quotePrefix="1" applyNumberFormat="1" applyFont="1" applyFill="1" applyBorder="1" applyAlignment="1">
      <alignment horizontal="center"/>
    </xf>
    <xf numFmtId="0" fontId="25" fillId="4" borderId="15" xfId="4" applyFont="1" applyFill="1" applyBorder="1"/>
    <xf numFmtId="40" fontId="25" fillId="4" borderId="14" xfId="4" applyNumberFormat="1" applyFont="1" applyFill="1" applyBorder="1" applyAlignment="1">
      <alignment horizontal="right"/>
    </xf>
    <xf numFmtId="40" fontId="25" fillId="4" borderId="15" xfId="4" applyNumberFormat="1" applyFont="1" applyFill="1" applyBorder="1" applyAlignment="1">
      <alignment horizontal="right"/>
    </xf>
    <xf numFmtId="40" fontId="25" fillId="4" borderId="16" xfId="4" applyNumberFormat="1" applyFont="1" applyFill="1" applyBorder="1" applyAlignment="1">
      <alignment horizontal="right" indent="1"/>
    </xf>
    <xf numFmtId="40" fontId="25" fillId="0" borderId="0" xfId="4" applyNumberFormat="1" applyFont="1" applyFill="1" applyBorder="1" applyAlignment="1">
      <alignment horizontal="center"/>
    </xf>
    <xf numFmtId="38" fontId="25" fillId="4" borderId="14" xfId="4" applyNumberFormat="1" applyFont="1" applyFill="1" applyBorder="1" applyAlignment="1">
      <alignment horizontal="right"/>
    </xf>
    <xf numFmtId="38" fontId="25" fillId="4" borderId="15" xfId="4" applyNumberFormat="1" applyFont="1" applyFill="1" applyBorder="1" applyAlignment="1">
      <alignment horizontal="right"/>
    </xf>
    <xf numFmtId="38" fontId="25" fillId="4" borderId="16" xfId="4" applyNumberFormat="1" applyFont="1" applyFill="1" applyBorder="1" applyAlignment="1">
      <alignment horizontal="right" indent="1"/>
    </xf>
    <xf numFmtId="0" fontId="26" fillId="6" borderId="4" xfId="0" applyFont="1" applyFill="1" applyBorder="1" applyAlignment="1">
      <alignment horizontal="center"/>
    </xf>
    <xf numFmtId="40" fontId="26" fillId="6" borderId="5" xfId="0" applyNumberFormat="1" applyFont="1" applyFill="1" applyBorder="1" applyAlignment="1">
      <alignment horizontal="right"/>
    </xf>
    <xf numFmtId="38" fontId="26" fillId="6" borderId="5" xfId="0" applyNumberFormat="1" applyFont="1" applyFill="1" applyBorder="1" applyAlignment="1">
      <alignment horizontal="right"/>
    </xf>
    <xf numFmtId="38" fontId="26" fillId="6" borderId="6" xfId="0" applyNumberFormat="1" applyFont="1" applyFill="1" applyBorder="1" applyAlignment="1">
      <alignment horizontal="right"/>
    </xf>
    <xf numFmtId="0" fontId="27" fillId="0" borderId="12" xfId="3" applyFont="1" applyBorder="1"/>
    <xf numFmtId="0" fontId="28" fillId="7" borderId="1" xfId="6" applyNumberFormat="1" applyFont="1" applyFill="1" applyBorder="1" applyAlignment="1">
      <alignment horizontal="center" vertical="center"/>
    </xf>
    <xf numFmtId="43" fontId="28" fillId="7" borderId="2" xfId="6" applyNumberFormat="1" applyFont="1" applyFill="1" applyBorder="1"/>
    <xf numFmtId="168" fontId="28" fillId="7" borderId="2" xfId="6" applyNumberFormat="1" applyFont="1" applyFill="1" applyBorder="1"/>
    <xf numFmtId="168" fontId="28" fillId="7" borderId="5" xfId="6" applyNumberFormat="1" applyFont="1" applyFill="1" applyBorder="1"/>
    <xf numFmtId="168" fontId="28" fillId="8" borderId="8" xfId="6" applyNumberFormat="1" applyFont="1" applyFill="1" applyBorder="1"/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2" fillId="0" borderId="0" xfId="3" applyFont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48" fillId="0" borderId="0" xfId="4" applyFont="1" applyBorder="1" applyAlignment="1">
      <alignment horizontal="left"/>
    </xf>
  </cellXfs>
  <cellStyles count="60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6"/>
    <cellStyle name="Comma 3" xfId="34"/>
    <cellStyle name="Comma 3 2" xfId="35"/>
    <cellStyle name="Currency 2" xfId="36"/>
    <cellStyle name="Default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rmal 4" xfId="50"/>
    <cellStyle name="Normal 5" xfId="51"/>
    <cellStyle name="Normal 6" xfId="52"/>
    <cellStyle name="Normal 7" xfId="53"/>
    <cellStyle name="Normal_01 - FIN chasum" xfId="4"/>
    <cellStyle name="Normal_11 - Q2  chasum old" xfId="3"/>
    <cellStyle name="Normal_11 - Q2  summaries" xfId="2"/>
    <cellStyle name="Normal_CHA99OCT" xfId="5"/>
    <cellStyle name="Note 2" xfId="54"/>
    <cellStyle name="Output 2" xfId="55"/>
    <cellStyle name="Percent 2" xfId="56"/>
    <cellStyle name="Title 2" xfId="57"/>
    <cellStyle name="Total 2" xfId="58"/>
    <cellStyle name="Warning Text 2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7/Q4/17%20-%20Q4%20%20chasu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distcheck"/>
      <sheetName val="distrev"/>
      <sheetName val="chasum"/>
      <sheetName val="chacheck"/>
      <sheetName val="charev"/>
      <sheetName val="chadetail"/>
      <sheetName val="statesum"/>
      <sheetName val="d16Q4"/>
      <sheetName val="dQ1h"/>
      <sheetName val="dQ2"/>
      <sheetName val="dQ3"/>
      <sheetName val="dQ4"/>
      <sheetName val="dQxx1"/>
      <sheetName val="dQxx2"/>
      <sheetName val="dQxx3"/>
      <sheetName val="c16Q4"/>
      <sheetName val="cQ1h"/>
      <sheetName val="cQ2"/>
      <sheetName val="cQ3"/>
      <sheetName val="cQ4"/>
      <sheetName val="cPJ"/>
      <sheetName val="cQxx1"/>
      <sheetName val="cQxx2"/>
      <sheetName val="files17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0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0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F28">
            <v>437</v>
          </cell>
          <cell r="G28" t="str">
            <v>CITY ON A HILL - CIRCUIT ST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0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0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0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F57">
            <v>486</v>
          </cell>
          <cell r="G57" t="str">
            <v>SEVEN HILLS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0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F63">
            <v>493</v>
          </cell>
          <cell r="G63" t="str">
            <v>PHOENIX CHARTER ACADEMY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F68">
            <v>499</v>
          </cell>
          <cell r="G68" t="str">
            <v>HAMPDEN CS OF SCIENCE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F71">
            <v>3503</v>
          </cell>
          <cell r="G71" t="str">
            <v>LOWELL COLLEGIATE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F72">
            <v>3504</v>
          </cell>
          <cell r="G72" t="str">
            <v>CITY ON A HILL - DUDLEY SQUARE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F73">
            <v>3506</v>
          </cell>
          <cell r="G73" t="str">
            <v>PIONEER CS OF SCIENCE II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F74">
            <v>3507</v>
          </cell>
          <cell r="G74" t="str">
            <v>CITY ON A HILL NEW BEDFORD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F75">
            <v>3508</v>
          </cell>
          <cell r="G75" t="str">
            <v>PHOENIX CHARTER ACADEMY SPRINGFIELD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F76">
            <v>3509</v>
          </cell>
          <cell r="G76" t="str">
            <v>ARGOSY COLLEGIATE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F77">
            <v>3510</v>
          </cell>
          <cell r="G77" t="str">
            <v>SPRINGFIELD PREPARATORY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F78">
            <v>3513</v>
          </cell>
          <cell r="G78" t="str">
            <v>NEW HEIGHTS CS OF BROCKTON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F79">
            <v>3514</v>
          </cell>
          <cell r="G79" t="str">
            <v>LIBERTAS ACADEMY</v>
          </cell>
          <cell r="H79" t="str">
            <v>to 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0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0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0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0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0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0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0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0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0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0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0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0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0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0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0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0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0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0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0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0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0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0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0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0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0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0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0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0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0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0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0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0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0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0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0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0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0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0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0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0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0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0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0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0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0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0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0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0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0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0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0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0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0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0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0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0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0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0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0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0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0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0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0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0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0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0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0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0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0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0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0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0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0</v>
          </cell>
        </row>
      </sheetData>
      <sheetData sheetId="2"/>
      <sheetData sheetId="3"/>
      <sheetData sheetId="4">
        <row r="10">
          <cell r="A10">
            <v>1</v>
          </cell>
          <cell r="B10" t="str">
            <v>ABINGTON</v>
          </cell>
          <cell r="C10">
            <v>38.626431668449804</v>
          </cell>
          <cell r="D10">
            <v>40</v>
          </cell>
          <cell r="E10">
            <v>34</v>
          </cell>
          <cell r="F10">
            <v>34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P10">
            <v>507211</v>
          </cell>
          <cell r="Q10">
            <v>496553</v>
          </cell>
          <cell r="R10">
            <v>414332</v>
          </cell>
          <cell r="S10">
            <v>421049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6717</v>
          </cell>
          <cell r="Z10">
            <v>1.6211637044688754</v>
          </cell>
          <cell r="AA10">
            <v>1.6211637044688754</v>
          </cell>
          <cell r="AC10">
            <v>63962.823111101636</v>
          </cell>
          <cell r="AD10">
            <v>35720</v>
          </cell>
          <cell r="AE10">
            <v>30296</v>
          </cell>
          <cell r="AF10">
            <v>30296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P10">
            <v>443248.17688889836</v>
          </cell>
          <cell r="AQ10">
            <v>460833</v>
          </cell>
          <cell r="AR10">
            <v>384036</v>
          </cell>
          <cell r="AS10">
            <v>390753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6717</v>
          </cell>
          <cell r="AZ10">
            <v>1.7490547761147335</v>
          </cell>
          <cell r="BB10">
            <v>0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 t="str">
            <v>--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Z11" t="str">
            <v>--</v>
          </cell>
          <cell r="AA11" t="str">
            <v>--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0</v>
          </cell>
          <cell r="AM11" t="str">
            <v>--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 t="str">
            <v>--</v>
          </cell>
          <cell r="BB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0</v>
          </cell>
          <cell r="E12">
            <v>2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P12">
            <v>0</v>
          </cell>
          <cell r="Q12">
            <v>0</v>
          </cell>
          <cell r="R12">
            <v>23412</v>
          </cell>
          <cell r="S12">
            <v>23414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2</v>
          </cell>
          <cell r="Z12">
            <v>8.5426277122824246E-3</v>
          </cell>
          <cell r="AA12">
            <v>8.5426277122824246E-3</v>
          </cell>
          <cell r="AC12">
            <v>-1.630665878983109</v>
          </cell>
          <cell r="AD12">
            <v>0</v>
          </cell>
          <cell r="AE12">
            <v>21857.278888676206</v>
          </cell>
          <cell r="AF12">
            <v>21695.1475087082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-162.13137996800651</v>
          </cell>
          <cell r="AM12">
            <v>-0.74177293886296125</v>
          </cell>
          <cell r="AP12">
            <v>1.630665878983109</v>
          </cell>
          <cell r="AQ12">
            <v>0</v>
          </cell>
          <cell r="AR12">
            <v>1554.7211113237936</v>
          </cell>
          <cell r="AS12">
            <v>1718.8524912918001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164.13137996800651</v>
          </cell>
          <cell r="AZ12">
            <v>10.556966054719229</v>
          </cell>
          <cell r="BB12">
            <v>0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 t="str">
            <v>--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 t="str">
            <v>--</v>
          </cell>
          <cell r="AA13" t="str">
            <v>--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0</v>
          </cell>
          <cell r="AM13" t="str">
            <v>--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 t="str">
            <v>--</v>
          </cell>
          <cell r="BB13">
            <v>0</v>
          </cell>
        </row>
        <row r="14">
          <cell r="A14">
            <v>5</v>
          </cell>
          <cell r="B14" t="str">
            <v>AGAWAM</v>
          </cell>
          <cell r="C14">
            <v>16.006944444444443</v>
          </cell>
          <cell r="D14">
            <v>17</v>
          </cell>
          <cell r="E14">
            <v>13</v>
          </cell>
          <cell r="F14">
            <v>13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P14">
            <v>222809</v>
          </cell>
          <cell r="Q14">
            <v>239167</v>
          </cell>
          <cell r="R14">
            <v>184029</v>
          </cell>
          <cell r="S14">
            <v>184091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62</v>
          </cell>
          <cell r="Z14">
            <v>3.3690342282999275E-2</v>
          </cell>
          <cell r="AA14">
            <v>3.3690342282999275E-2</v>
          </cell>
          <cell r="AC14">
            <v>14217.628216609402</v>
          </cell>
          <cell r="AD14">
            <v>28424.887484348845</v>
          </cell>
          <cell r="AE14">
            <v>11603</v>
          </cell>
          <cell r="AF14">
            <v>11603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0</v>
          </cell>
          <cell r="AM14">
            <v>0</v>
          </cell>
          <cell r="AP14">
            <v>208591.37178339058</v>
          </cell>
          <cell r="AQ14">
            <v>210742.11251565116</v>
          </cell>
          <cell r="AR14">
            <v>172426</v>
          </cell>
          <cell r="AS14">
            <v>172488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62</v>
          </cell>
          <cell r="AZ14">
            <v>3.5957454212232065E-2</v>
          </cell>
          <cell r="BB14">
            <v>0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 t="str">
            <v>--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 t="str">
            <v>--</v>
          </cell>
          <cell r="AA15" t="str">
            <v>--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0</v>
          </cell>
          <cell r="AM15" t="str">
            <v>--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 t="str">
            <v>--</v>
          </cell>
          <cell r="BB15">
            <v>0</v>
          </cell>
        </row>
        <row r="16">
          <cell r="A16">
            <v>7</v>
          </cell>
          <cell r="B16" t="str">
            <v>AMESBURY</v>
          </cell>
          <cell r="C16">
            <v>54</v>
          </cell>
          <cell r="D16">
            <v>54</v>
          </cell>
          <cell r="E16">
            <v>55</v>
          </cell>
          <cell r="F16">
            <v>55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640236</v>
          </cell>
          <cell r="Q16">
            <v>626955</v>
          </cell>
          <cell r="R16">
            <v>654784</v>
          </cell>
          <cell r="S16">
            <v>651542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-3242</v>
          </cell>
          <cell r="Z16">
            <v>-0.49512510995992631</v>
          </cell>
          <cell r="AA16">
            <v>-0.49512510995992631</v>
          </cell>
          <cell r="AC16">
            <v>143404.41869035322</v>
          </cell>
          <cell r="AD16">
            <v>48222</v>
          </cell>
          <cell r="AE16">
            <v>61788.32438846174</v>
          </cell>
          <cell r="AF16">
            <v>58700.442621055045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-3087.8817674066959</v>
          </cell>
          <cell r="AM16">
            <v>-4.9975165987561905</v>
          </cell>
          <cell r="AP16">
            <v>496831.58130964678</v>
          </cell>
          <cell r="AQ16">
            <v>578733</v>
          </cell>
          <cell r="AR16">
            <v>592995.67561153823</v>
          </cell>
          <cell r="AS16">
            <v>592841.55737894494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Y16">
            <v>-154.11823259328958</v>
          </cell>
          <cell r="AZ16">
            <v>-2.5989773438794828E-2</v>
          </cell>
          <cell r="BB16">
            <v>0</v>
          </cell>
        </row>
        <row r="17">
          <cell r="A17">
            <v>8</v>
          </cell>
          <cell r="B17" t="str">
            <v>AMHERST</v>
          </cell>
          <cell r="C17">
            <v>83.045198141827825</v>
          </cell>
          <cell r="D17">
            <v>87</v>
          </cell>
          <cell r="E17">
            <v>84</v>
          </cell>
          <cell r="F17">
            <v>84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P17">
            <v>1400052</v>
          </cell>
          <cell r="Q17">
            <v>1623436</v>
          </cell>
          <cell r="R17">
            <v>1592502</v>
          </cell>
          <cell r="S17">
            <v>1585580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-6922</v>
          </cell>
          <cell r="Z17">
            <v>-0.43466193449051005</v>
          </cell>
          <cell r="AA17">
            <v>-0.43466193449051005</v>
          </cell>
          <cell r="AC17">
            <v>126388.42455895772</v>
          </cell>
          <cell r="AD17">
            <v>262962.29857821215</v>
          </cell>
          <cell r="AE17">
            <v>249422.18814205274</v>
          </cell>
          <cell r="AF17">
            <v>241625.45851586678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-7796.7296261859592</v>
          </cell>
          <cell r="AM17">
            <v>-3.1259166172279418</v>
          </cell>
          <cell r="AP17">
            <v>1273663.5754410422</v>
          </cell>
          <cell r="AQ17">
            <v>1360473.701421788</v>
          </cell>
          <cell r="AR17">
            <v>1343079.8118579471</v>
          </cell>
          <cell r="AS17">
            <v>1343954.5414841333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874.72962618619204</v>
          </cell>
          <cell r="AZ17">
            <v>6.5128640789868797E-2</v>
          </cell>
          <cell r="BB17">
            <v>0</v>
          </cell>
        </row>
        <row r="18">
          <cell r="A18">
            <v>9</v>
          </cell>
          <cell r="B18" t="str">
            <v>ANDOVER</v>
          </cell>
          <cell r="C18">
            <v>12.512195121951219</v>
          </cell>
          <cell r="D18">
            <v>9</v>
          </cell>
          <cell r="E18">
            <v>8</v>
          </cell>
          <cell r="F18">
            <v>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P18">
            <v>214973</v>
          </cell>
          <cell r="Q18">
            <v>152848</v>
          </cell>
          <cell r="R18">
            <v>139189</v>
          </cell>
          <cell r="S18">
            <v>139230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41</v>
          </cell>
          <cell r="Z18">
            <v>2.9456350717360635E-2</v>
          </cell>
          <cell r="AA18">
            <v>2.9456350717360635E-2</v>
          </cell>
          <cell r="AC18">
            <v>110153.95668443598</v>
          </cell>
          <cell r="AD18">
            <v>8037</v>
          </cell>
          <cell r="AE18">
            <v>7125</v>
          </cell>
          <cell r="AF18">
            <v>7125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  <cell r="AP18">
            <v>104819.04331556402</v>
          </cell>
          <cell r="AQ18">
            <v>144811</v>
          </cell>
          <cell r="AR18">
            <v>132064</v>
          </cell>
          <cell r="AS18">
            <v>132105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Y18">
            <v>41</v>
          </cell>
          <cell r="AZ18">
            <v>3.1045553670949744E-2</v>
          </cell>
          <cell r="BB18">
            <v>0</v>
          </cell>
        </row>
        <row r="19">
          <cell r="A19">
            <v>10</v>
          </cell>
          <cell r="B19" t="str">
            <v>ARLINGTON</v>
          </cell>
          <cell r="C19">
            <v>9.5455473856209156</v>
          </cell>
          <cell r="D19">
            <v>12</v>
          </cell>
          <cell r="E19">
            <v>9</v>
          </cell>
          <cell r="F19">
            <v>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P19">
            <v>130500</v>
          </cell>
          <cell r="Q19">
            <v>176041</v>
          </cell>
          <cell r="R19">
            <v>135314</v>
          </cell>
          <cell r="S19">
            <v>135305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-9</v>
          </cell>
          <cell r="Z19">
            <v>-6.6511964763482645E-3</v>
          </cell>
          <cell r="AA19">
            <v>-6.6511964763482645E-3</v>
          </cell>
          <cell r="AC19">
            <v>8120</v>
          </cell>
          <cell r="AD19">
            <v>47521.717208008879</v>
          </cell>
          <cell r="AE19">
            <v>12572.45868543201</v>
          </cell>
          <cell r="AF19">
            <v>12526.043115115368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-46.415570316641606</v>
          </cell>
          <cell r="AM19">
            <v>-0.36918451257608176</v>
          </cell>
          <cell r="AP19">
            <v>122380</v>
          </cell>
          <cell r="AQ19">
            <v>128519.28279199112</v>
          </cell>
          <cell r="AR19">
            <v>122741.54131456799</v>
          </cell>
          <cell r="AS19">
            <v>122778.95688488462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37.415570316632511</v>
          </cell>
          <cell r="AZ19">
            <v>3.048321694181233E-2</v>
          </cell>
          <cell r="BB19">
            <v>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 t="str">
            <v>--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 t="str">
            <v>--</v>
          </cell>
          <cell r="AA20" t="str">
            <v>--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 t="str">
            <v>--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 t="str">
            <v>--</v>
          </cell>
          <cell r="BB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 t="str">
            <v>--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 t="str">
            <v>--</v>
          </cell>
          <cell r="AA21" t="str">
            <v>--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L21">
            <v>0</v>
          </cell>
          <cell r="AM21" t="str">
            <v>--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0</v>
          </cell>
          <cell r="AZ21" t="str">
            <v>--</v>
          </cell>
          <cell r="BB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 t="str">
            <v>--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Z22" t="str">
            <v>--</v>
          </cell>
          <cell r="AA22" t="str">
            <v>--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L22">
            <v>0</v>
          </cell>
          <cell r="AM22" t="str">
            <v>--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 t="str">
            <v>--</v>
          </cell>
          <cell r="BB22">
            <v>0</v>
          </cell>
        </row>
        <row r="23">
          <cell r="A23">
            <v>14</v>
          </cell>
          <cell r="B23" t="str">
            <v>ASHLAND</v>
          </cell>
          <cell r="C23">
            <v>69.922297297297291</v>
          </cell>
          <cell r="D23">
            <v>55</v>
          </cell>
          <cell r="E23">
            <v>49</v>
          </cell>
          <cell r="F23">
            <v>49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P23">
            <v>884100</v>
          </cell>
          <cell r="Q23">
            <v>714506</v>
          </cell>
          <cell r="R23">
            <v>624141</v>
          </cell>
          <cell r="S23">
            <v>622748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-1393</v>
          </cell>
          <cell r="Z23">
            <v>-0.22318674786626636</v>
          </cell>
          <cell r="AA23">
            <v>-0.22318674786626636</v>
          </cell>
          <cell r="AC23">
            <v>60715.452805359637</v>
          </cell>
          <cell r="AD23">
            <v>49115</v>
          </cell>
          <cell r="AE23">
            <v>43757</v>
          </cell>
          <cell r="AF23">
            <v>43757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P23">
            <v>823384.54719464038</v>
          </cell>
          <cell r="AQ23">
            <v>665391</v>
          </cell>
          <cell r="AR23">
            <v>580384</v>
          </cell>
          <cell r="AS23">
            <v>578991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-1393</v>
          </cell>
          <cell r="AZ23">
            <v>-0.24001350829795376</v>
          </cell>
          <cell r="BB23">
            <v>0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 t="str">
            <v>--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Z24" t="str">
            <v>--</v>
          </cell>
          <cell r="AA24" t="str">
            <v>--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 t="str">
            <v>--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 t="str">
            <v>--</v>
          </cell>
          <cell r="BB24">
            <v>0</v>
          </cell>
        </row>
        <row r="25">
          <cell r="A25">
            <v>16</v>
          </cell>
          <cell r="B25" t="str">
            <v>ATTLEBORO</v>
          </cell>
          <cell r="C25">
            <v>303.15172413793107</v>
          </cell>
          <cell r="D25">
            <v>304</v>
          </cell>
          <cell r="E25">
            <v>303</v>
          </cell>
          <cell r="F25">
            <v>303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P25">
            <v>3085818</v>
          </cell>
          <cell r="Q25">
            <v>3126997</v>
          </cell>
          <cell r="R25">
            <v>3145468</v>
          </cell>
          <cell r="S25">
            <v>3149409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3941</v>
          </cell>
          <cell r="Z25">
            <v>0.12529137158603376</v>
          </cell>
          <cell r="AA25">
            <v>0.12529137158603376</v>
          </cell>
          <cell r="AC25">
            <v>269563</v>
          </cell>
          <cell r="AD25">
            <v>305128.08370610105</v>
          </cell>
          <cell r="AE25">
            <v>324997.5102282117</v>
          </cell>
          <cell r="AF25">
            <v>328180.7083780258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3183.1981498140958</v>
          </cell>
          <cell r="AM25">
            <v>0.97945308798792485</v>
          </cell>
          <cell r="AP25">
            <v>2816255</v>
          </cell>
          <cell r="AQ25">
            <v>2821868.9162938991</v>
          </cell>
          <cell r="AR25">
            <v>2820470.4897717885</v>
          </cell>
          <cell r="AS25">
            <v>2821228.2916219742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757.80185018572956</v>
          </cell>
          <cell r="AZ25">
            <v>2.686792338135735E-2</v>
          </cell>
          <cell r="BB25">
            <v>0</v>
          </cell>
        </row>
        <row r="26">
          <cell r="A26">
            <v>17</v>
          </cell>
          <cell r="B26" t="str">
            <v>AUBURN</v>
          </cell>
          <cell r="C26">
            <v>15.442567567567567</v>
          </cell>
          <cell r="D26">
            <v>12</v>
          </cell>
          <cell r="E26">
            <v>12</v>
          </cell>
          <cell r="F26">
            <v>12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P26">
            <v>224562</v>
          </cell>
          <cell r="Q26">
            <v>171444</v>
          </cell>
          <cell r="R26">
            <v>171678</v>
          </cell>
          <cell r="S26">
            <v>170331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-1347</v>
          </cell>
          <cell r="Z26">
            <v>-0.78460839478559086</v>
          </cell>
          <cell r="AA26">
            <v>-0.78460839478559086</v>
          </cell>
          <cell r="AC26">
            <v>13772</v>
          </cell>
          <cell r="AD26">
            <v>10716</v>
          </cell>
          <cell r="AE26">
            <v>10716</v>
          </cell>
          <cell r="AF26">
            <v>10716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P26">
            <v>210790</v>
          </cell>
          <cell r="AQ26">
            <v>160728</v>
          </cell>
          <cell r="AR26">
            <v>160962</v>
          </cell>
          <cell r="AS26">
            <v>159615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-1347</v>
          </cell>
          <cell r="AZ26">
            <v>-0.83684347858500319</v>
          </cell>
          <cell r="BB26">
            <v>0</v>
          </cell>
        </row>
        <row r="27">
          <cell r="A27">
            <v>18</v>
          </cell>
          <cell r="B27" t="str">
            <v>AVON</v>
          </cell>
          <cell r="C27">
            <v>8.8517241379310345</v>
          </cell>
          <cell r="D27">
            <v>10</v>
          </cell>
          <cell r="E27">
            <v>10</v>
          </cell>
          <cell r="F27">
            <v>10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P27">
            <v>122871</v>
          </cell>
          <cell r="Q27">
            <v>184800</v>
          </cell>
          <cell r="R27">
            <v>188510</v>
          </cell>
          <cell r="S27">
            <v>188380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-130</v>
          </cell>
          <cell r="Z27">
            <v>-6.8961858787330854E-2</v>
          </cell>
          <cell r="AA27">
            <v>-6.8961858787330854E-2</v>
          </cell>
          <cell r="AC27">
            <v>86542.010979004233</v>
          </cell>
          <cell r="AD27">
            <v>60361.158217548327</v>
          </cell>
          <cell r="AE27">
            <v>68069.086783799488</v>
          </cell>
          <cell r="AF27">
            <v>67466.281213184498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L27">
            <v>-602.80557061498985</v>
          </cell>
          <cell r="AM27">
            <v>-0.88557904784239971</v>
          </cell>
          <cell r="AP27">
            <v>36328.989020995767</v>
          </cell>
          <cell r="AQ27">
            <v>124438.84178245167</v>
          </cell>
          <cell r="AR27">
            <v>120440.91321620051</v>
          </cell>
          <cell r="AS27">
            <v>120913.7187868155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472.80557061498985</v>
          </cell>
          <cell r="AZ27">
            <v>0.39256225977486459</v>
          </cell>
          <cell r="BB27">
            <v>0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 t="str">
            <v>--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 t="str">
            <v>--</v>
          </cell>
          <cell r="AA28" t="str">
            <v>--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L28">
            <v>0</v>
          </cell>
          <cell r="AM28" t="str">
            <v>--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 t="str">
            <v>--</v>
          </cell>
          <cell r="BB28">
            <v>0</v>
          </cell>
        </row>
        <row r="29">
          <cell r="A29">
            <v>20</v>
          </cell>
          <cell r="B29" t="str">
            <v>BARNSTABLE</v>
          </cell>
          <cell r="C29">
            <v>233.53456067741786</v>
          </cell>
          <cell r="D29">
            <v>226</v>
          </cell>
          <cell r="E29">
            <v>221</v>
          </cell>
          <cell r="F29">
            <v>221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P29">
            <v>2791296</v>
          </cell>
          <cell r="Q29">
            <v>3015244</v>
          </cell>
          <cell r="R29">
            <v>2941782</v>
          </cell>
          <cell r="S29">
            <v>2943655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1873</v>
          </cell>
          <cell r="Z29">
            <v>6.3668891848545073E-2</v>
          </cell>
          <cell r="AA29">
            <v>6.3668891848545073E-2</v>
          </cell>
          <cell r="AC29">
            <v>351218.986289275</v>
          </cell>
          <cell r="AD29">
            <v>388391.14709233399</v>
          </cell>
          <cell r="AE29">
            <v>335313.39478541329</v>
          </cell>
          <cell r="AF29">
            <v>335905.17884093936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L29">
            <v>591.78405552607728</v>
          </cell>
          <cell r="AM29">
            <v>0.17648685221918203</v>
          </cell>
          <cell r="AP29">
            <v>2440077.0137107251</v>
          </cell>
          <cell r="AQ29">
            <v>2626852.852907666</v>
          </cell>
          <cell r="AR29">
            <v>2606468.6052145865</v>
          </cell>
          <cell r="AS29">
            <v>2607749.8211590606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1281.2159444740973</v>
          </cell>
          <cell r="AZ29">
            <v>4.9155241767007141E-2</v>
          </cell>
          <cell r="BB29">
            <v>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 t="str">
            <v>--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 t="str">
            <v>--</v>
          </cell>
          <cell r="AA30" t="str">
            <v>--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 t="str">
            <v>--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 t="str">
            <v>--</v>
          </cell>
          <cell r="BB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 t="str">
            <v>--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 t="str">
            <v>--</v>
          </cell>
          <cell r="AA31" t="str">
            <v>--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 t="str">
            <v>--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 t="str">
            <v>--</v>
          </cell>
          <cell r="BB31">
            <v>0</v>
          </cell>
        </row>
        <row r="32">
          <cell r="A32">
            <v>23</v>
          </cell>
          <cell r="B32" t="str">
            <v>BEDFORD</v>
          </cell>
          <cell r="C32">
            <v>2</v>
          </cell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 t="str">
            <v>--</v>
          </cell>
          <cell r="P32">
            <v>28968</v>
          </cell>
          <cell r="Q32">
            <v>29014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 t="str">
            <v>--</v>
          </cell>
          <cell r="AA32" t="str">
            <v>--</v>
          </cell>
          <cell r="AC32">
            <v>1786</v>
          </cell>
          <cell r="AD32">
            <v>1825.4239839694587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L32">
            <v>0</v>
          </cell>
          <cell r="AM32" t="str">
            <v>--</v>
          </cell>
          <cell r="AP32">
            <v>27182</v>
          </cell>
          <cell r="AQ32">
            <v>27188.57601603054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 t="str">
            <v>--</v>
          </cell>
          <cell r="BB32">
            <v>0</v>
          </cell>
        </row>
        <row r="33">
          <cell r="A33">
            <v>24</v>
          </cell>
          <cell r="B33" t="str">
            <v>BELCHERTOWN</v>
          </cell>
          <cell r="C33">
            <v>48.162068965517243</v>
          </cell>
          <cell r="D33">
            <v>56</v>
          </cell>
          <cell r="E33">
            <v>51</v>
          </cell>
          <cell r="F33">
            <v>51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P33">
            <v>565712</v>
          </cell>
          <cell r="Q33">
            <v>674636</v>
          </cell>
          <cell r="R33">
            <v>622965</v>
          </cell>
          <cell r="S33">
            <v>622455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-510</v>
          </cell>
          <cell r="Z33">
            <v>-8.1866557511256488E-2</v>
          </cell>
          <cell r="AA33">
            <v>-8.1866557511256488E-2</v>
          </cell>
          <cell r="AC33">
            <v>81055.382522780274</v>
          </cell>
          <cell r="AD33">
            <v>136445.08485303842</v>
          </cell>
          <cell r="AE33">
            <v>95335.10399974983</v>
          </cell>
          <cell r="AF33">
            <v>94458.858584485162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L33">
            <v>-876.24541526466783</v>
          </cell>
          <cell r="AM33">
            <v>-0.91912147624758633</v>
          </cell>
          <cell r="AP33">
            <v>484656.61747721973</v>
          </cell>
          <cell r="AQ33">
            <v>538190.91514696158</v>
          </cell>
          <cell r="AR33">
            <v>527629.89600025013</v>
          </cell>
          <cell r="AS33">
            <v>527996.14141551487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366.24541526474059</v>
          </cell>
          <cell r="AZ33">
            <v>6.9413317562383448E-2</v>
          </cell>
          <cell r="BB33">
            <v>0</v>
          </cell>
        </row>
        <row r="34">
          <cell r="A34">
            <v>25</v>
          </cell>
          <cell r="B34" t="str">
            <v>BELLINGHAM</v>
          </cell>
          <cell r="C34">
            <v>17.313793103448276</v>
          </cell>
          <cell r="D34">
            <v>24</v>
          </cell>
          <cell r="E34">
            <v>33</v>
          </cell>
          <cell r="F34">
            <v>33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P34">
            <v>179013</v>
          </cell>
          <cell r="Q34">
            <v>282720</v>
          </cell>
          <cell r="R34">
            <v>422961</v>
          </cell>
          <cell r="S34">
            <v>424710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1749</v>
          </cell>
          <cell r="Z34">
            <v>0.41351330264491892</v>
          </cell>
          <cell r="AA34">
            <v>0.41351330264491892</v>
          </cell>
          <cell r="AC34">
            <v>101886.67946797998</v>
          </cell>
          <cell r="AD34">
            <v>104431.48485952758</v>
          </cell>
          <cell r="AE34">
            <v>242050.44302661184</v>
          </cell>
          <cell r="AF34">
            <v>241923.75853372141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-126.68449289043201</v>
          </cell>
          <cell r="AM34">
            <v>-5.2338054542000467E-2</v>
          </cell>
          <cell r="AP34">
            <v>77126.320532020021</v>
          </cell>
          <cell r="AQ34">
            <v>178288.51514047242</v>
          </cell>
          <cell r="AR34">
            <v>180910.55697338816</v>
          </cell>
          <cell r="AS34">
            <v>182786.24146627859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1875.684492890432</v>
          </cell>
          <cell r="AZ34">
            <v>1.0368021215955592</v>
          </cell>
          <cell r="BB34">
            <v>0</v>
          </cell>
        </row>
        <row r="35">
          <cell r="A35">
            <v>26</v>
          </cell>
          <cell r="B35" t="str">
            <v>BELMONT</v>
          </cell>
          <cell r="C35">
            <v>2</v>
          </cell>
          <cell r="D35">
            <v>2</v>
          </cell>
          <cell r="E35">
            <v>3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P35">
            <v>32932</v>
          </cell>
          <cell r="Q35">
            <v>35816</v>
          </cell>
          <cell r="R35">
            <v>48501</v>
          </cell>
          <cell r="S35">
            <v>48499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-2</v>
          </cell>
          <cell r="Z35">
            <v>-4.1236263169874832E-3</v>
          </cell>
          <cell r="AA35">
            <v>-4.1236263169874832E-3</v>
          </cell>
          <cell r="AC35">
            <v>4193.7723913729278</v>
          </cell>
          <cell r="AD35">
            <v>4257.7123862591125</v>
          </cell>
          <cell r="AE35">
            <v>16297.550965205694</v>
          </cell>
          <cell r="AF35">
            <v>16184.183484860898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L35">
            <v>-113.36748034479569</v>
          </cell>
          <cell r="AM35">
            <v>-0.69561052815130253</v>
          </cell>
          <cell r="AP35">
            <v>28738.227608627072</v>
          </cell>
          <cell r="AQ35">
            <v>31558.287613740889</v>
          </cell>
          <cell r="AR35">
            <v>32203.449034794306</v>
          </cell>
          <cell r="AS35">
            <v>32314.8165151391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111.36748034479388</v>
          </cell>
          <cell r="AZ35">
            <v>0.3458246979212376</v>
          </cell>
          <cell r="BB35">
            <v>0</v>
          </cell>
        </row>
        <row r="36">
          <cell r="A36">
            <v>27</v>
          </cell>
          <cell r="B36" t="str">
            <v>BERKLEY</v>
          </cell>
          <cell r="C36">
            <v>3.3783783783783786E-2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 t="str">
            <v>--</v>
          </cell>
          <cell r="P36">
            <v>470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 t="str">
            <v>--</v>
          </cell>
          <cell r="AA36" t="str">
            <v>--</v>
          </cell>
          <cell r="AC36">
            <v>30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L36">
            <v>0</v>
          </cell>
          <cell r="AM36" t="str">
            <v>--</v>
          </cell>
          <cell r="AP36">
            <v>440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 t="str">
            <v>--</v>
          </cell>
          <cell r="BB36">
            <v>0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 t="str">
            <v>--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 t="str">
            <v>--</v>
          </cell>
          <cell r="AA37" t="str">
            <v>--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0</v>
          </cell>
          <cell r="AM37" t="str">
            <v>--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 t="str">
            <v>--</v>
          </cell>
          <cell r="BB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 t="str">
            <v>--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 t="str">
            <v>--</v>
          </cell>
          <cell r="AA38" t="str">
            <v>--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L38">
            <v>0</v>
          </cell>
          <cell r="AM38" t="str">
            <v>--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 t="str">
            <v>--</v>
          </cell>
          <cell r="BB38">
            <v>0</v>
          </cell>
        </row>
        <row r="39">
          <cell r="A39">
            <v>30</v>
          </cell>
          <cell r="B39" t="str">
            <v>BEVERLY</v>
          </cell>
          <cell r="C39">
            <v>11</v>
          </cell>
          <cell r="D39">
            <v>11</v>
          </cell>
          <cell r="E39">
            <v>8</v>
          </cell>
          <cell r="F39">
            <v>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P39">
            <v>152200</v>
          </cell>
          <cell r="Q39">
            <v>155504</v>
          </cell>
          <cell r="R39">
            <v>123445</v>
          </cell>
          <cell r="S39">
            <v>123324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-121</v>
          </cell>
          <cell r="Z39">
            <v>-9.8019360848966564E-2</v>
          </cell>
          <cell r="AA39">
            <v>-9.8019360848966564E-2</v>
          </cell>
          <cell r="AC39">
            <v>54015.859659809794</v>
          </cell>
          <cell r="AD39">
            <v>12618.674689312491</v>
          </cell>
          <cell r="AE39">
            <v>7080</v>
          </cell>
          <cell r="AF39">
            <v>7080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L39">
            <v>0</v>
          </cell>
          <cell r="AM39">
            <v>0</v>
          </cell>
          <cell r="AP39">
            <v>98184.140340190206</v>
          </cell>
          <cell r="AQ39">
            <v>142885.32531068751</v>
          </cell>
          <cell r="AR39">
            <v>116365</v>
          </cell>
          <cell r="AS39">
            <v>116244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-121</v>
          </cell>
          <cell r="AZ39">
            <v>-0.10398315644738476</v>
          </cell>
          <cell r="BB39">
            <v>0</v>
          </cell>
        </row>
        <row r="40">
          <cell r="A40">
            <v>31</v>
          </cell>
          <cell r="B40" t="str">
            <v>BILLERICA</v>
          </cell>
          <cell r="C40">
            <v>196.69365996039735</v>
          </cell>
          <cell r="D40">
            <v>193</v>
          </cell>
          <cell r="E40">
            <v>170</v>
          </cell>
          <cell r="F40">
            <v>170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P40">
            <v>2733887</v>
          </cell>
          <cell r="Q40">
            <v>2754265</v>
          </cell>
          <cell r="R40">
            <v>2391261</v>
          </cell>
          <cell r="S40">
            <v>2375064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-16197</v>
          </cell>
          <cell r="Z40">
            <v>-0.67734136926081989</v>
          </cell>
          <cell r="AA40">
            <v>-0.67734136926081989</v>
          </cell>
          <cell r="AC40">
            <v>187506.68773723562</v>
          </cell>
          <cell r="AD40">
            <v>190269.77184350835</v>
          </cell>
          <cell r="AE40">
            <v>151753</v>
          </cell>
          <cell r="AF40">
            <v>151753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L40">
            <v>0</v>
          </cell>
          <cell r="AM40">
            <v>0</v>
          </cell>
          <cell r="AP40">
            <v>2546380.3122627642</v>
          </cell>
          <cell r="AQ40">
            <v>2563995.2281564916</v>
          </cell>
          <cell r="AR40">
            <v>2239508</v>
          </cell>
          <cell r="AS40">
            <v>2223311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-16197</v>
          </cell>
          <cell r="AZ40">
            <v>-0.72323921146966175</v>
          </cell>
          <cell r="BB40">
            <v>0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 t="str">
            <v>--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 t="str">
            <v>--</v>
          </cell>
          <cell r="AA41" t="str">
            <v>--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L41">
            <v>0</v>
          </cell>
          <cell r="AM41" t="str">
            <v>--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 t="str">
            <v>--</v>
          </cell>
          <cell r="BB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 t="str">
            <v>--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 t="str">
            <v>--</v>
          </cell>
          <cell r="AA42" t="str">
            <v>--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0</v>
          </cell>
          <cell r="AM42" t="str">
            <v>--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 t="str">
            <v>--</v>
          </cell>
          <cell r="BB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 t="str">
            <v>--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 t="str">
            <v>--</v>
          </cell>
          <cell r="AA43" t="str">
            <v>--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L43">
            <v>0</v>
          </cell>
          <cell r="AM43" t="str">
            <v>--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 t="str">
            <v>--</v>
          </cell>
          <cell r="BB43">
            <v>0</v>
          </cell>
        </row>
        <row r="44">
          <cell r="A44">
            <v>35</v>
          </cell>
          <cell r="B44" t="str">
            <v>BOSTON</v>
          </cell>
          <cell r="C44">
            <v>9251.2176601725769</v>
          </cell>
          <cell r="D44">
            <v>10082</v>
          </cell>
          <cell r="E44">
            <v>9723</v>
          </cell>
          <cell r="F44">
            <v>9723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P44">
            <v>142787705</v>
          </cell>
          <cell r="Q44">
            <v>157392275</v>
          </cell>
          <cell r="R44">
            <v>153847062</v>
          </cell>
          <cell r="S44">
            <v>153713664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-133398</v>
          </cell>
          <cell r="Z44">
            <v>-8.6708188161566113E-2</v>
          </cell>
          <cell r="AA44">
            <v>-8.6708188161566113E-2</v>
          </cell>
          <cell r="AC44">
            <v>22514612.899353631</v>
          </cell>
          <cell r="AD44">
            <v>20760922.706401393</v>
          </cell>
          <cell r="AE44">
            <v>18418230.31919387</v>
          </cell>
          <cell r="AF44">
            <v>18215416.664552376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-202813.65464149415</v>
          </cell>
          <cell r="AM44">
            <v>-1.10115712056299</v>
          </cell>
          <cell r="AP44">
            <v>120273092.10064638</v>
          </cell>
          <cell r="AQ44">
            <v>136631352.29359859</v>
          </cell>
          <cell r="AR44">
            <v>135428831.68080613</v>
          </cell>
          <cell r="AS44">
            <v>135498247.33544761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69415.654641479254</v>
          </cell>
          <cell r="AZ44">
            <v>5.1256186574133444E-2</v>
          </cell>
          <cell r="BB44">
            <v>0</v>
          </cell>
        </row>
        <row r="45">
          <cell r="A45">
            <v>36</v>
          </cell>
          <cell r="B45" t="str">
            <v>BOURNE</v>
          </cell>
          <cell r="C45">
            <v>105.00340136054422</v>
          </cell>
          <cell r="D45">
            <v>131</v>
          </cell>
          <cell r="E45">
            <v>131</v>
          </cell>
          <cell r="F45">
            <v>131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P45">
            <v>1440239</v>
          </cell>
          <cell r="Q45">
            <v>1924102</v>
          </cell>
          <cell r="R45">
            <v>1972803</v>
          </cell>
          <cell r="S45">
            <v>1982137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9334</v>
          </cell>
          <cell r="Z45">
            <v>0.47313391149546025</v>
          </cell>
          <cell r="AA45">
            <v>0.47313391149546025</v>
          </cell>
          <cell r="AC45">
            <v>198367.34170438896</v>
          </cell>
          <cell r="AD45">
            <v>508218.0464816115</v>
          </cell>
          <cell r="AE45">
            <v>585825.52046467783</v>
          </cell>
          <cell r="AF45">
            <v>590583.71254633635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4758.1920816585189</v>
          </cell>
          <cell r="AM45">
            <v>0.81222000671536954</v>
          </cell>
          <cell r="AP45">
            <v>1241871.6582956109</v>
          </cell>
          <cell r="AQ45">
            <v>1415883.9535183886</v>
          </cell>
          <cell r="AR45">
            <v>1386977.4795353222</v>
          </cell>
          <cell r="AS45">
            <v>1391553.2874536635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4575.8079183413647</v>
          </cell>
          <cell r="AZ45">
            <v>0.32991220015154976</v>
          </cell>
          <cell r="BB45">
            <v>0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 t="str">
            <v>--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 t="str">
            <v>--</v>
          </cell>
          <cell r="AA46" t="str">
            <v>--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 t="str">
            <v>--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 t="str">
            <v>--</v>
          </cell>
          <cell r="BB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 t="str">
            <v>--</v>
          </cell>
          <cell r="P47">
            <v>0</v>
          </cell>
          <cell r="Q47">
            <v>16443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Z47" t="str">
            <v>--</v>
          </cell>
          <cell r="AA47" t="str">
            <v>--</v>
          </cell>
          <cell r="AC47">
            <v>0</v>
          </cell>
          <cell r="AD47">
            <v>14220.020667936618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 t="str">
            <v>--</v>
          </cell>
          <cell r="AP47">
            <v>0</v>
          </cell>
          <cell r="AQ47">
            <v>2222.9793320633817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 t="str">
            <v>--</v>
          </cell>
          <cell r="BB47">
            <v>0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 t="str">
            <v>--</v>
          </cell>
          <cell r="P48">
            <v>0</v>
          </cell>
          <cell r="Q48">
            <v>13541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 t="str">
            <v>--</v>
          </cell>
          <cell r="AA48" t="str">
            <v>--</v>
          </cell>
          <cell r="AC48">
            <v>0</v>
          </cell>
          <cell r="AD48">
            <v>11732.881505341631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 t="str">
            <v>--</v>
          </cell>
          <cell r="AP48">
            <v>0</v>
          </cell>
          <cell r="AQ48">
            <v>1808.1184946583689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 t="str">
            <v>--</v>
          </cell>
          <cell r="BB48">
            <v>0</v>
          </cell>
        </row>
        <row r="49">
          <cell r="A49">
            <v>40</v>
          </cell>
          <cell r="B49" t="str">
            <v>BRAINTREE</v>
          </cell>
          <cell r="C49">
            <v>18.389830508474574</v>
          </cell>
          <cell r="D49">
            <v>22</v>
          </cell>
          <cell r="E49">
            <v>20</v>
          </cell>
          <cell r="F49">
            <v>20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P49">
            <v>237491</v>
          </cell>
          <cell r="Q49">
            <v>308526</v>
          </cell>
          <cell r="R49">
            <v>281547</v>
          </cell>
          <cell r="S49">
            <v>281587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40</v>
          </cell>
          <cell r="Z49">
            <v>1.4207219398532089E-2</v>
          </cell>
          <cell r="AA49">
            <v>1.4207219398532089E-2</v>
          </cell>
          <cell r="AC49">
            <v>36729.766864883291</v>
          </cell>
          <cell r="AD49">
            <v>77738.097422127321</v>
          </cell>
          <cell r="AE49">
            <v>57386.502791950326</v>
          </cell>
          <cell r="AF49">
            <v>57100.330156455006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L49">
            <v>-286.17263549532072</v>
          </cell>
          <cell r="AM49">
            <v>-0.49867585856000485</v>
          </cell>
          <cell r="AP49">
            <v>200761.23313511669</v>
          </cell>
          <cell r="AQ49">
            <v>230787.90257787268</v>
          </cell>
          <cell r="AR49">
            <v>224160.49720804967</v>
          </cell>
          <cell r="AS49">
            <v>224486.66984354501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326.17263549534255</v>
          </cell>
          <cell r="AZ49">
            <v>0.14550852605961229</v>
          </cell>
          <cell r="BB49">
            <v>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 t="str">
            <v>--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 t="str">
            <v>--</v>
          </cell>
          <cell r="AA50" t="str">
            <v>--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  <cell r="AM50" t="str">
            <v>--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 t="str">
            <v>--</v>
          </cell>
          <cell r="BB50">
            <v>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 t="str">
            <v>--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 t="str">
            <v>--</v>
          </cell>
          <cell r="AA51" t="str">
            <v>--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 t="str">
            <v>--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 t="str">
            <v>--</v>
          </cell>
          <cell r="BB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 t="str">
            <v>--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 t="str">
            <v>--</v>
          </cell>
          <cell r="AA52" t="str">
            <v>--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L52">
            <v>0</v>
          </cell>
          <cell r="AM52" t="str">
            <v>--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0</v>
          </cell>
          <cell r="AZ52" t="str">
            <v>--</v>
          </cell>
          <cell r="BB52">
            <v>0</v>
          </cell>
        </row>
        <row r="53">
          <cell r="A53">
            <v>44</v>
          </cell>
          <cell r="B53" t="str">
            <v>BROCKTON</v>
          </cell>
          <cell r="C53">
            <v>388.04897710082736</v>
          </cell>
          <cell r="D53">
            <v>631</v>
          </cell>
          <cell r="E53">
            <v>710</v>
          </cell>
          <cell r="F53">
            <v>710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P53">
            <v>4470133</v>
          </cell>
          <cell r="Q53">
            <v>7511821</v>
          </cell>
          <cell r="R53">
            <v>8910295</v>
          </cell>
          <cell r="S53">
            <v>8908941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-1354</v>
          </cell>
          <cell r="Z53">
            <v>-1.5195905410536614E-2</v>
          </cell>
          <cell r="AA53">
            <v>-1.5195905410536614E-2</v>
          </cell>
          <cell r="AC53">
            <v>944159.0326044251</v>
          </cell>
          <cell r="AD53">
            <v>2970594.046266376</v>
          </cell>
          <cell r="AE53">
            <v>4473182.5417180024</v>
          </cell>
          <cell r="AF53">
            <v>4440570.4045349546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-32612.137183047831</v>
          </cell>
          <cell r="AM53">
            <v>-0.72905893910876207</v>
          </cell>
          <cell r="AP53">
            <v>3525973.9673955748</v>
          </cell>
          <cell r="AQ53">
            <v>4541226.953733624</v>
          </cell>
          <cell r="AR53">
            <v>4437112.4582819976</v>
          </cell>
          <cell r="AS53">
            <v>4468370.5954650454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31258.137183047831</v>
          </cell>
          <cell r="AZ53">
            <v>0.70447024899500388</v>
          </cell>
          <cell r="BB53">
            <v>0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 t="str">
            <v>--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 t="str">
            <v>--</v>
          </cell>
          <cell r="AA54" t="str">
            <v>--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  <cell r="AM54" t="str">
            <v>--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 t="str">
            <v>--</v>
          </cell>
          <cell r="BB54">
            <v>0</v>
          </cell>
        </row>
        <row r="55">
          <cell r="A55">
            <v>46</v>
          </cell>
          <cell r="B55" t="str">
            <v>BROOKLINE</v>
          </cell>
          <cell r="C55">
            <v>3.0287539936102235</v>
          </cell>
          <cell r="D55">
            <v>4</v>
          </cell>
          <cell r="E55">
            <v>5</v>
          </cell>
          <cell r="F55">
            <v>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P55">
            <v>46139</v>
          </cell>
          <cell r="Q55">
            <v>70608</v>
          </cell>
          <cell r="R55">
            <v>96207</v>
          </cell>
          <cell r="S55">
            <v>96215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8</v>
          </cell>
          <cell r="Z55">
            <v>8.3154032450849513E-3</v>
          </cell>
          <cell r="AA55">
            <v>8.3154032450849513E-3</v>
          </cell>
          <cell r="AC55">
            <v>2604.3678660848682</v>
          </cell>
          <cell r="AD55">
            <v>23717.655808393451</v>
          </cell>
          <cell r="AE55">
            <v>49207.022940892188</v>
          </cell>
          <cell r="AF55">
            <v>48848.417606014809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-358.60533487737848</v>
          </cell>
          <cell r="AM55">
            <v>-0.7287686054654019</v>
          </cell>
          <cell r="AP55">
            <v>43534.632133915133</v>
          </cell>
          <cell r="AQ55">
            <v>46890.344191606549</v>
          </cell>
          <cell r="AR55">
            <v>46999.977059107812</v>
          </cell>
          <cell r="AS55">
            <v>47366.582393985191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366.60533487737848</v>
          </cell>
          <cell r="AZ55">
            <v>0.78001173152983938</v>
          </cell>
          <cell r="BB55">
            <v>0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 t="str">
            <v>--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 t="str">
            <v>--</v>
          </cell>
          <cell r="AA56" t="str">
            <v>--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 t="str">
            <v>--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 t="str">
            <v>--</v>
          </cell>
          <cell r="BB56">
            <v>0</v>
          </cell>
        </row>
        <row r="57">
          <cell r="A57">
            <v>48</v>
          </cell>
          <cell r="B57" t="str">
            <v>BURLINGTON</v>
          </cell>
          <cell r="C57">
            <v>3</v>
          </cell>
          <cell r="D57">
            <v>4</v>
          </cell>
          <cell r="E57">
            <v>4</v>
          </cell>
          <cell r="F57">
            <v>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P57">
            <v>60493</v>
          </cell>
          <cell r="Q57">
            <v>63137</v>
          </cell>
          <cell r="R57">
            <v>68929</v>
          </cell>
          <cell r="S57">
            <v>68944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15</v>
          </cell>
          <cell r="Z57">
            <v>2.1761522726282401E-2</v>
          </cell>
          <cell r="AA57">
            <v>2.1761522726282401E-2</v>
          </cell>
          <cell r="AC57">
            <v>17733.344034343114</v>
          </cell>
          <cell r="AD57">
            <v>5072.6825202287473</v>
          </cell>
          <cell r="AE57">
            <v>10572.72397379472</v>
          </cell>
          <cell r="AF57">
            <v>10529.339415147799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L57">
            <v>-43.384558646921505</v>
          </cell>
          <cell r="AM57">
            <v>-0.41034419090533181</v>
          </cell>
          <cell r="AP57">
            <v>42759.655965656886</v>
          </cell>
          <cell r="AQ57">
            <v>58064.317479771256</v>
          </cell>
          <cell r="AR57">
            <v>58356.276026205276</v>
          </cell>
          <cell r="AS57">
            <v>58414.660584852201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Y57">
            <v>58.384558646925143</v>
          </cell>
          <cell r="AZ57">
            <v>0.10004846543105739</v>
          </cell>
          <cell r="BB57">
            <v>0</v>
          </cell>
        </row>
        <row r="58">
          <cell r="A58">
            <v>49</v>
          </cell>
          <cell r="B58" t="str">
            <v>CAMBRIDGE</v>
          </cell>
          <cell r="C58">
            <v>483.61218925061797</v>
          </cell>
          <cell r="D58">
            <v>476</v>
          </cell>
          <cell r="E58">
            <v>475</v>
          </cell>
          <cell r="F58">
            <v>475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P58">
            <v>11832807</v>
          </cell>
          <cell r="Q58">
            <v>12770444</v>
          </cell>
          <cell r="R58">
            <v>12928931</v>
          </cell>
          <cell r="S58">
            <v>12925232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-3699</v>
          </cell>
          <cell r="Z58">
            <v>-2.8610254010941194E-2</v>
          </cell>
          <cell r="AA58">
            <v>-2.8610254010941194E-2</v>
          </cell>
          <cell r="AC58">
            <v>627040.85431980982</v>
          </cell>
          <cell r="AD58">
            <v>1218415.6843662746</v>
          </cell>
          <cell r="AE58">
            <v>1430862.7783784093</v>
          </cell>
          <cell r="AF58">
            <v>1419192.0343460341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-11670.744032375282</v>
          </cell>
          <cell r="AM58">
            <v>-0.81564383452630285</v>
          </cell>
          <cell r="AP58">
            <v>11205766.145680191</v>
          </cell>
          <cell r="AQ58">
            <v>11552028.315633725</v>
          </cell>
          <cell r="AR58">
            <v>11498068.221621592</v>
          </cell>
          <cell r="AS58">
            <v>11506039.965653965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7971.7440323736519</v>
          </cell>
          <cell r="AZ58">
            <v>6.9331159623686744E-2</v>
          </cell>
          <cell r="BB58">
            <v>0</v>
          </cell>
        </row>
        <row r="59">
          <cell r="A59">
            <v>50</v>
          </cell>
          <cell r="B59" t="str">
            <v>CANTON</v>
          </cell>
          <cell r="C59">
            <v>4.4448275862068964</v>
          </cell>
          <cell r="D59">
            <v>8</v>
          </cell>
          <cell r="E59">
            <v>8</v>
          </cell>
          <cell r="F59">
            <v>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P59">
            <v>58865</v>
          </cell>
          <cell r="Q59">
            <v>109287</v>
          </cell>
          <cell r="R59">
            <v>115190</v>
          </cell>
          <cell r="S59">
            <v>115206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16</v>
          </cell>
          <cell r="Z59">
            <v>1.3890094626267668E-2</v>
          </cell>
          <cell r="AA59">
            <v>1.3890094626267668E-2</v>
          </cell>
          <cell r="AC59">
            <v>3969</v>
          </cell>
          <cell r="AD59">
            <v>47636.71675228305</v>
          </cell>
          <cell r="AE59">
            <v>56472.258842228206</v>
          </cell>
          <cell r="AF59">
            <v>56083.918065612503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-388.34077661570336</v>
          </cell>
          <cell r="AM59">
            <v>-0.68766644823017309</v>
          </cell>
          <cell r="AP59">
            <v>54896</v>
          </cell>
          <cell r="AQ59">
            <v>61650.28324771695</v>
          </cell>
          <cell r="AR59">
            <v>58717.741157771794</v>
          </cell>
          <cell r="AS59">
            <v>59122.081934387497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404.34077661570336</v>
          </cell>
          <cell r="AZ59">
            <v>0.68861773059230025</v>
          </cell>
          <cell r="BB59">
            <v>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>
            <v>19433</v>
          </cell>
          <cell r="S60">
            <v>19435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2</v>
          </cell>
          <cell r="Z60">
            <v>1.0291771728510035E-2</v>
          </cell>
          <cell r="AA60">
            <v>1.0291771728510035E-2</v>
          </cell>
          <cell r="AC60">
            <v>0</v>
          </cell>
          <cell r="AD60">
            <v>0</v>
          </cell>
          <cell r="AE60">
            <v>18100.135420145052</v>
          </cell>
          <cell r="AF60">
            <v>17961.402677384292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L60">
            <v>-138.73274276075972</v>
          </cell>
          <cell r="AM60">
            <v>-0.76647350718908047</v>
          </cell>
          <cell r="AP60">
            <v>0</v>
          </cell>
          <cell r="AQ60">
            <v>0</v>
          </cell>
          <cell r="AR60">
            <v>1332.8645798549478</v>
          </cell>
          <cell r="AS60">
            <v>1473.5973226157075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140.73274276075972</v>
          </cell>
          <cell r="AZ60">
            <v>10.558667766238884</v>
          </cell>
          <cell r="BB60">
            <v>0</v>
          </cell>
        </row>
        <row r="61">
          <cell r="A61">
            <v>52</v>
          </cell>
          <cell r="B61" t="str">
            <v>CARVER</v>
          </cell>
          <cell r="C61">
            <v>29.968641114982578</v>
          </cell>
          <cell r="D61">
            <v>40</v>
          </cell>
          <cell r="E61">
            <v>36</v>
          </cell>
          <cell r="F61">
            <v>36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P61">
            <v>391342</v>
          </cell>
          <cell r="Q61">
            <v>530258</v>
          </cell>
          <cell r="R61">
            <v>477862</v>
          </cell>
          <cell r="S61">
            <v>477862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  <cell r="AC61">
            <v>104347.55385855338</v>
          </cell>
          <cell r="AD61">
            <v>147073.89976486616</v>
          </cell>
          <cell r="AE61">
            <v>107418.45288739212</v>
          </cell>
          <cell r="AF61">
            <v>106803.20369181701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-615.24919557511748</v>
          </cell>
          <cell r="AM61">
            <v>-0.57275931558993243</v>
          </cell>
          <cell r="AP61">
            <v>286994.44614144659</v>
          </cell>
          <cell r="AQ61">
            <v>383184.10023513384</v>
          </cell>
          <cell r="AR61">
            <v>370443.54711260786</v>
          </cell>
          <cell r="AS61">
            <v>371058.79630818299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615.24919557513203</v>
          </cell>
          <cell r="AZ61">
            <v>0.16608446830039814</v>
          </cell>
          <cell r="BB61">
            <v>0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 t="str">
            <v>--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 t="str">
            <v>--</v>
          </cell>
          <cell r="AA62" t="str">
            <v>--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 t="str">
            <v>--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 t="str">
            <v>--</v>
          </cell>
          <cell r="BB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 t="str">
            <v>--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 t="str">
            <v>--</v>
          </cell>
          <cell r="AA63" t="str">
            <v>--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0</v>
          </cell>
          <cell r="AM63" t="str">
            <v>--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 t="str">
            <v>--</v>
          </cell>
          <cell r="BB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 t="str">
            <v>--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 t="str">
            <v>--</v>
          </cell>
          <cell r="AA64" t="str">
            <v>--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  <cell r="AM64" t="str">
            <v>--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 t="str">
            <v>--</v>
          </cell>
          <cell r="BB64">
            <v>0</v>
          </cell>
        </row>
        <row r="65">
          <cell r="A65">
            <v>56</v>
          </cell>
          <cell r="B65" t="str">
            <v>CHELMSFORD</v>
          </cell>
          <cell r="C65">
            <v>124.1444244842844</v>
          </cell>
          <cell r="D65">
            <v>125</v>
          </cell>
          <cell r="E65">
            <v>111</v>
          </cell>
          <cell r="F65">
            <v>111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P65">
            <v>1571532</v>
          </cell>
          <cell r="Q65">
            <v>1583926</v>
          </cell>
          <cell r="R65">
            <v>1420471</v>
          </cell>
          <cell r="S65">
            <v>1463043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42572</v>
          </cell>
          <cell r="Z65">
            <v>2.9970340823571862</v>
          </cell>
          <cell r="AA65">
            <v>2.9970340823571862</v>
          </cell>
          <cell r="AC65">
            <v>224235.4713792798</v>
          </cell>
          <cell r="AD65">
            <v>121532.41858015096</v>
          </cell>
          <cell r="AE65">
            <v>99032</v>
          </cell>
          <cell r="AF65">
            <v>99032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0</v>
          </cell>
          <cell r="AM65">
            <v>0</v>
          </cell>
          <cell r="AP65">
            <v>1347296.5286207201</v>
          </cell>
          <cell r="AQ65">
            <v>1462393.5814198491</v>
          </cell>
          <cell r="AR65">
            <v>1321439</v>
          </cell>
          <cell r="AS65">
            <v>1364011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42572</v>
          </cell>
          <cell r="AZ65">
            <v>3.2216394400346848</v>
          </cell>
          <cell r="BB65">
            <v>0</v>
          </cell>
        </row>
        <row r="66">
          <cell r="A66">
            <v>57</v>
          </cell>
          <cell r="B66" t="str">
            <v>CHELSEA</v>
          </cell>
          <cell r="C66">
            <v>705.26648313542012</v>
          </cell>
          <cell r="D66">
            <v>835</v>
          </cell>
          <cell r="E66">
            <v>793</v>
          </cell>
          <cell r="F66">
            <v>793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P66">
            <v>8852716</v>
          </cell>
          <cell r="Q66">
            <v>10593824</v>
          </cell>
          <cell r="R66">
            <v>10574349</v>
          </cell>
          <cell r="S66">
            <v>10562020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-12329</v>
          </cell>
          <cell r="Z66">
            <v>-0.11659346594291575</v>
          </cell>
          <cell r="AA66">
            <v>-0.11659346594291575</v>
          </cell>
          <cell r="AC66">
            <v>2399144.3756041359</v>
          </cell>
          <cell r="AD66">
            <v>2134429.1135589192</v>
          </cell>
          <cell r="AE66">
            <v>2228784.4440748943</v>
          </cell>
          <cell r="AF66">
            <v>2205009.0419414304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-23775.402133463882</v>
          </cell>
          <cell r="AM66">
            <v>-1.0667430040921855</v>
          </cell>
          <cell r="AP66">
            <v>6453571.6243958641</v>
          </cell>
          <cell r="AQ66">
            <v>8459394.8864410818</v>
          </cell>
          <cell r="AR66">
            <v>8345564.5559251057</v>
          </cell>
          <cell r="AS66">
            <v>8357010.9580585696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11446.402133463882</v>
          </cell>
          <cell r="AZ66">
            <v>0.13715551604398524</v>
          </cell>
          <cell r="BB66">
            <v>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 t="str">
            <v>--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 t="str">
            <v>--</v>
          </cell>
          <cell r="AA67" t="str">
            <v>--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0</v>
          </cell>
          <cell r="AM67" t="str">
            <v>--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0</v>
          </cell>
          <cell r="AZ67" t="str">
            <v>--</v>
          </cell>
          <cell r="BB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 t="str">
            <v>--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Z68" t="str">
            <v>--</v>
          </cell>
          <cell r="AA68" t="str">
            <v>--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  <cell r="AM68" t="str">
            <v>--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 t="str">
            <v>--</v>
          </cell>
          <cell r="BB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 t="str">
            <v>--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Z69" t="str">
            <v>--</v>
          </cell>
          <cell r="AA69" t="str">
            <v>--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L69">
            <v>0</v>
          </cell>
          <cell r="AM69" t="str">
            <v>--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 t="str">
            <v>--</v>
          </cell>
          <cell r="BB69">
            <v>0</v>
          </cell>
        </row>
        <row r="70">
          <cell r="A70">
            <v>61</v>
          </cell>
          <cell r="B70" t="str">
            <v>CHICOPEE</v>
          </cell>
          <cell r="C70">
            <v>192.64969982761423</v>
          </cell>
          <cell r="D70">
            <v>212</v>
          </cell>
          <cell r="E70">
            <v>232</v>
          </cell>
          <cell r="F70">
            <v>232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P70">
            <v>2162517</v>
          </cell>
          <cell r="Q70">
            <v>2482032</v>
          </cell>
          <cell r="R70">
            <v>2731253</v>
          </cell>
          <cell r="S70">
            <v>2733607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2354</v>
          </cell>
          <cell r="Z70">
            <v>8.6187548352345544E-2</v>
          </cell>
          <cell r="AA70">
            <v>8.6187548352345544E-2</v>
          </cell>
          <cell r="AC70">
            <v>407418.77783082006</v>
          </cell>
          <cell r="AD70">
            <v>442340.84320224612</v>
          </cell>
          <cell r="AE70">
            <v>695778.63408309198</v>
          </cell>
          <cell r="AF70">
            <v>693939.01835130551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-1839.6157317864709</v>
          </cell>
          <cell r="AM70">
            <v>-0.26439669769549035</v>
          </cell>
          <cell r="AP70">
            <v>1755098.2221691799</v>
          </cell>
          <cell r="AQ70">
            <v>2039691.1567977539</v>
          </cell>
          <cell r="AR70">
            <v>2035474.365916908</v>
          </cell>
          <cell r="AS70">
            <v>2039667.9816486945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4193.6157317864709</v>
          </cell>
          <cell r="AZ70">
            <v>0.2060264576162929</v>
          </cell>
          <cell r="BB70">
            <v>0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 t="str">
            <v>--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Z71" t="str">
            <v>--</v>
          </cell>
          <cell r="AA71" t="str">
            <v>--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0</v>
          </cell>
          <cell r="AM71" t="str">
            <v>--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 t="str">
            <v>--</v>
          </cell>
          <cell r="BB71">
            <v>0</v>
          </cell>
        </row>
        <row r="72">
          <cell r="A72">
            <v>63</v>
          </cell>
          <cell r="B72" t="str">
            <v>CLARKSBURG</v>
          </cell>
          <cell r="C72">
            <v>3</v>
          </cell>
          <cell r="D72">
            <v>3</v>
          </cell>
          <cell r="E72">
            <v>2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P72">
            <v>48114</v>
          </cell>
          <cell r="Q72">
            <v>40227</v>
          </cell>
          <cell r="R72">
            <v>28316</v>
          </cell>
          <cell r="S72">
            <v>28832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516</v>
          </cell>
          <cell r="Z72">
            <v>1.822291284079669</v>
          </cell>
          <cell r="AA72">
            <v>1.822291284079669</v>
          </cell>
          <cell r="AC72">
            <v>8765.8557027301613</v>
          </cell>
          <cell r="AD72">
            <v>2679</v>
          </cell>
          <cell r="AE72">
            <v>1786</v>
          </cell>
          <cell r="AF72">
            <v>1786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L72">
            <v>0</v>
          </cell>
          <cell r="AM72">
            <v>0</v>
          </cell>
          <cell r="AP72">
            <v>39348.144297269842</v>
          </cell>
          <cell r="AQ72">
            <v>37548</v>
          </cell>
          <cell r="AR72">
            <v>26530</v>
          </cell>
          <cell r="AS72">
            <v>27046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516</v>
          </cell>
          <cell r="AZ72">
            <v>1.9449679607991044</v>
          </cell>
          <cell r="BB72">
            <v>0</v>
          </cell>
        </row>
        <row r="73">
          <cell r="A73">
            <v>64</v>
          </cell>
          <cell r="B73" t="str">
            <v>CLINTON</v>
          </cell>
          <cell r="C73">
            <v>53.249158249158249</v>
          </cell>
          <cell r="D73">
            <v>57</v>
          </cell>
          <cell r="E73">
            <v>61</v>
          </cell>
          <cell r="F73">
            <v>61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P73">
            <v>549930</v>
          </cell>
          <cell r="Q73">
            <v>646067</v>
          </cell>
          <cell r="R73">
            <v>687347</v>
          </cell>
          <cell r="S73">
            <v>693084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5737</v>
          </cell>
          <cell r="Z73">
            <v>0.83465847672281601</v>
          </cell>
          <cell r="AA73">
            <v>0.83465847672281601</v>
          </cell>
          <cell r="AC73">
            <v>52865.420029321976</v>
          </cell>
          <cell r="AD73">
            <v>127444.37896296382</v>
          </cell>
          <cell r="AE73">
            <v>172360.43980212536</v>
          </cell>
          <cell r="AF73">
            <v>176678.41828491149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4317.9784827861295</v>
          </cell>
          <cell r="AM73">
            <v>2.5052027528725818</v>
          </cell>
          <cell r="AP73">
            <v>497064.57997067802</v>
          </cell>
          <cell r="AQ73">
            <v>518622.62103703618</v>
          </cell>
          <cell r="AR73">
            <v>514986.56019787467</v>
          </cell>
          <cell r="AS73">
            <v>516405.58171508851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Y73">
            <v>1419.0215172138414</v>
          </cell>
          <cell r="AZ73">
            <v>0.27554534950748888</v>
          </cell>
          <cell r="BB73">
            <v>0</v>
          </cell>
        </row>
        <row r="74">
          <cell r="A74">
            <v>65</v>
          </cell>
          <cell r="B74" t="str">
            <v>COHASSET</v>
          </cell>
          <cell r="C74">
            <v>3.4983050847457626</v>
          </cell>
          <cell r="D74">
            <v>1</v>
          </cell>
          <cell r="E74">
            <v>1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P74">
            <v>51650</v>
          </cell>
          <cell r="Q74">
            <v>15158</v>
          </cell>
          <cell r="R74">
            <v>15589</v>
          </cell>
          <cell r="S74">
            <v>15598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9</v>
          </cell>
          <cell r="Z74">
            <v>5.7733016870864518E-2</v>
          </cell>
          <cell r="AA74">
            <v>5.7733016870864518E-2</v>
          </cell>
          <cell r="AC74">
            <v>26024.12497245019</v>
          </cell>
          <cell r="AD74">
            <v>893</v>
          </cell>
          <cell r="AE74">
            <v>893</v>
          </cell>
          <cell r="AF74">
            <v>893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L74">
            <v>0</v>
          </cell>
          <cell r="AM74">
            <v>0</v>
          </cell>
          <cell r="AP74">
            <v>25625.87502754981</v>
          </cell>
          <cell r="AQ74">
            <v>14265</v>
          </cell>
          <cell r="AR74">
            <v>14696</v>
          </cell>
          <cell r="AS74">
            <v>14705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9</v>
          </cell>
          <cell r="AZ74">
            <v>6.124115405552466E-2</v>
          </cell>
          <cell r="BB74">
            <v>0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 t="str">
            <v>--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 t="str">
            <v>--</v>
          </cell>
          <cell r="AA75" t="str">
            <v>--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 t="str">
            <v>--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 t="str">
            <v>--</v>
          </cell>
          <cell r="BB75">
            <v>0</v>
          </cell>
        </row>
        <row r="76">
          <cell r="A76">
            <v>67</v>
          </cell>
          <cell r="B76" t="str">
            <v>CONCORD</v>
          </cell>
          <cell r="C76">
            <v>3</v>
          </cell>
          <cell r="D76">
            <v>1</v>
          </cell>
          <cell r="E76">
            <v>1</v>
          </cell>
          <cell r="F76">
            <v>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P76">
            <v>48312</v>
          </cell>
          <cell r="Q76">
            <v>15725</v>
          </cell>
          <cell r="R76">
            <v>15725</v>
          </cell>
          <cell r="S76">
            <v>16864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1139</v>
          </cell>
          <cell r="Z76">
            <v>7.2432432432432359</v>
          </cell>
          <cell r="AA76">
            <v>7.2432432432432359</v>
          </cell>
          <cell r="AC76">
            <v>5406.5924352093225</v>
          </cell>
          <cell r="AD76">
            <v>893</v>
          </cell>
          <cell r="AE76">
            <v>893</v>
          </cell>
          <cell r="AF76">
            <v>893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L76">
            <v>0</v>
          </cell>
          <cell r="AM76">
            <v>0</v>
          </cell>
          <cell r="AP76">
            <v>42905.407564790679</v>
          </cell>
          <cell r="AQ76">
            <v>14832</v>
          </cell>
          <cell r="AR76">
            <v>14832</v>
          </cell>
          <cell r="AS76">
            <v>15971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1139</v>
          </cell>
          <cell r="AZ76">
            <v>7.679341963322539</v>
          </cell>
          <cell r="BB76">
            <v>0</v>
          </cell>
        </row>
        <row r="77">
          <cell r="A77">
            <v>68</v>
          </cell>
          <cell r="B77" t="str">
            <v>CONWAY</v>
          </cell>
          <cell r="C77">
            <v>3</v>
          </cell>
          <cell r="D77">
            <v>3</v>
          </cell>
          <cell r="E77">
            <v>2</v>
          </cell>
          <cell r="F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P77">
            <v>40176</v>
          </cell>
          <cell r="Q77">
            <v>39450</v>
          </cell>
          <cell r="R77">
            <v>29690</v>
          </cell>
          <cell r="S77">
            <v>29600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-90</v>
          </cell>
          <cell r="Z77">
            <v>-0.30313236780060704</v>
          </cell>
          <cell r="AA77">
            <v>-0.30313236780060704</v>
          </cell>
          <cell r="AC77">
            <v>18656.885323738552</v>
          </cell>
          <cell r="AD77">
            <v>2679</v>
          </cell>
          <cell r="AE77">
            <v>1786</v>
          </cell>
          <cell r="AF77">
            <v>1786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P77">
            <v>21519.114676261448</v>
          </cell>
          <cell r="AQ77">
            <v>36771</v>
          </cell>
          <cell r="AR77">
            <v>27904</v>
          </cell>
          <cell r="AS77">
            <v>27814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-90</v>
          </cell>
          <cell r="AZ77">
            <v>-0.32253440366972752</v>
          </cell>
          <cell r="BB77">
            <v>0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 t="str">
            <v>--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0</v>
          </cell>
          <cell r="Z78" t="str">
            <v>--</v>
          </cell>
          <cell r="AA78" t="str">
            <v>--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 t="str">
            <v>--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 t="str">
            <v>--</v>
          </cell>
          <cell r="BB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 t="str">
            <v>--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0</v>
          </cell>
          <cell r="Z79" t="str">
            <v>--</v>
          </cell>
          <cell r="AA79" t="str">
            <v>--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 t="str">
            <v>--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 t="str">
            <v>--</v>
          </cell>
          <cell r="BB79">
            <v>0</v>
          </cell>
        </row>
        <row r="80">
          <cell r="A80">
            <v>71</v>
          </cell>
          <cell r="B80" t="str">
            <v>DANVERS</v>
          </cell>
          <cell r="C80">
            <v>3.2243038969364228</v>
          </cell>
          <cell r="D80">
            <v>4</v>
          </cell>
          <cell r="E80">
            <v>4</v>
          </cell>
          <cell r="F80">
            <v>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P80">
            <v>43032</v>
          </cell>
          <cell r="Q80">
            <v>67746</v>
          </cell>
          <cell r="R80">
            <v>68856</v>
          </cell>
          <cell r="S80">
            <v>68830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-26</v>
          </cell>
          <cell r="Z80">
            <v>-3.7759962820960169E-2</v>
          </cell>
          <cell r="AA80">
            <v>-3.7759962820960169E-2</v>
          </cell>
          <cell r="AC80">
            <v>9000.4552323040534</v>
          </cell>
          <cell r="AD80">
            <v>24159.033020225434</v>
          </cell>
          <cell r="AE80">
            <v>26896.299905267813</v>
          </cell>
          <cell r="AF80">
            <v>26681.818208161614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L80">
            <v>-214.48169710619914</v>
          </cell>
          <cell r="AM80">
            <v>-0.79743941680316954</v>
          </cell>
          <cell r="AP80">
            <v>34031.544767695945</v>
          </cell>
          <cell r="AQ80">
            <v>43586.966979774566</v>
          </cell>
          <cell r="AR80">
            <v>41959.700094732187</v>
          </cell>
          <cell r="AS80">
            <v>42148.181791838389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188.48169710620277</v>
          </cell>
          <cell r="AZ80">
            <v>0.44919695965572881</v>
          </cell>
          <cell r="BB80">
            <v>0</v>
          </cell>
        </row>
        <row r="81">
          <cell r="A81">
            <v>72</v>
          </cell>
          <cell r="B81" t="str">
            <v>DARTMOUTH</v>
          </cell>
          <cell r="C81">
            <v>13.742497670083877</v>
          </cell>
          <cell r="D81">
            <v>11</v>
          </cell>
          <cell r="E81">
            <v>8</v>
          </cell>
          <cell r="F81">
            <v>8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P81">
            <v>150969</v>
          </cell>
          <cell r="Q81">
            <v>133477</v>
          </cell>
          <cell r="R81">
            <v>95666</v>
          </cell>
          <cell r="S81">
            <v>98726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3060</v>
          </cell>
          <cell r="Z81">
            <v>3.1986285618715193</v>
          </cell>
          <cell r="AA81">
            <v>3.1986285618715193</v>
          </cell>
          <cell r="AC81">
            <v>49521.19154789274</v>
          </cell>
          <cell r="AD81">
            <v>9823</v>
          </cell>
          <cell r="AE81">
            <v>7096</v>
          </cell>
          <cell r="AF81">
            <v>7096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P81">
            <v>101447.80845210726</v>
          </cell>
          <cell r="AQ81">
            <v>123654</v>
          </cell>
          <cell r="AR81">
            <v>88570</v>
          </cell>
          <cell r="AS81">
            <v>91630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Y81">
            <v>3060</v>
          </cell>
          <cell r="AZ81">
            <v>3.4548944337811971</v>
          </cell>
          <cell r="BB81">
            <v>0</v>
          </cell>
        </row>
        <row r="82">
          <cell r="A82">
            <v>73</v>
          </cell>
          <cell r="B82" t="str">
            <v>DEDHAM</v>
          </cell>
          <cell r="C82">
            <v>7.9365079365079376</v>
          </cell>
          <cell r="D82">
            <v>13</v>
          </cell>
          <cell r="E82">
            <v>11</v>
          </cell>
          <cell r="F82">
            <v>11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P82">
            <v>150099</v>
          </cell>
          <cell r="Q82">
            <v>192514</v>
          </cell>
          <cell r="R82">
            <v>167249</v>
          </cell>
          <cell r="S82">
            <v>168526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1277</v>
          </cell>
          <cell r="Z82">
            <v>0.76353221842881958</v>
          </cell>
          <cell r="AA82">
            <v>0.76353221842881958</v>
          </cell>
          <cell r="AC82">
            <v>7040.466204512275</v>
          </cell>
          <cell r="AD82">
            <v>44058.366979383682</v>
          </cell>
          <cell r="AE82">
            <v>23165.948658211353</v>
          </cell>
          <cell r="AF82">
            <v>24231.769482943495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1065.8208247321418</v>
          </cell>
          <cell r="AM82">
            <v>4.6008080241270566</v>
          </cell>
          <cell r="AP82">
            <v>143058.53379548772</v>
          </cell>
          <cell r="AQ82">
            <v>148455.63302061631</v>
          </cell>
          <cell r="AR82">
            <v>144083.05134178864</v>
          </cell>
          <cell r="AS82">
            <v>144294.23051705651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211.17917526786914</v>
          </cell>
          <cell r="AZ82">
            <v>0.14656767281178151</v>
          </cell>
          <cell r="BB82">
            <v>0</v>
          </cell>
        </row>
        <row r="83">
          <cell r="A83">
            <v>74</v>
          </cell>
          <cell r="B83" t="str">
            <v>DEERFIELD</v>
          </cell>
          <cell r="C83">
            <v>3</v>
          </cell>
          <cell r="D83">
            <v>3</v>
          </cell>
          <cell r="E83">
            <v>4</v>
          </cell>
          <cell r="F83">
            <v>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P83">
            <v>41400</v>
          </cell>
          <cell r="Q83">
            <v>39624</v>
          </cell>
          <cell r="R83">
            <v>52832</v>
          </cell>
          <cell r="S83">
            <v>58588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5756</v>
          </cell>
          <cell r="Z83">
            <v>10.894912174439742</v>
          </cell>
          <cell r="AA83">
            <v>10.894912174439742</v>
          </cell>
          <cell r="AC83">
            <v>2651.2677472793439</v>
          </cell>
          <cell r="AD83">
            <v>2679</v>
          </cell>
          <cell r="AE83">
            <v>13353.337658732939</v>
          </cell>
          <cell r="AF83">
            <v>18571.979593785836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5218.6419350528977</v>
          </cell>
          <cell r="AM83">
            <v>39.081180064670676</v>
          </cell>
          <cell r="AP83">
            <v>38748.732252720656</v>
          </cell>
          <cell r="AQ83">
            <v>36945</v>
          </cell>
          <cell r="AR83">
            <v>39478.66234126706</v>
          </cell>
          <cell r="AS83">
            <v>40016.020406214164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537.35806494710414</v>
          </cell>
          <cell r="AZ83">
            <v>1.3611354414746923</v>
          </cell>
          <cell r="BB83">
            <v>0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 t="str">
            <v>--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0</v>
          </cell>
          <cell r="Z84" t="str">
            <v>--</v>
          </cell>
          <cell r="AA84" t="str">
            <v>--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0</v>
          </cell>
          <cell r="AM84" t="str">
            <v>--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 t="str">
            <v>--</v>
          </cell>
          <cell r="BB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 t="str">
            <v>--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Z85" t="str">
            <v>--</v>
          </cell>
          <cell r="AA85" t="str">
            <v>--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 t="str">
            <v>--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0</v>
          </cell>
          <cell r="AZ85" t="str">
            <v>--</v>
          </cell>
          <cell r="BB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 t="str">
            <v>--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Z86" t="str">
            <v>--</v>
          </cell>
          <cell r="AA86" t="str">
            <v>--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 t="str">
            <v>--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 t="str">
            <v>--</v>
          </cell>
          <cell r="BB86">
            <v>0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 t="str">
            <v>--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 t="str">
            <v>--</v>
          </cell>
          <cell r="AA87" t="str">
            <v>--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 t="str">
            <v>--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 t="str">
            <v>--</v>
          </cell>
          <cell r="BB87">
            <v>0</v>
          </cell>
        </row>
        <row r="88">
          <cell r="A88">
            <v>79</v>
          </cell>
          <cell r="B88" t="str">
            <v>DRACUT</v>
          </cell>
          <cell r="C88">
            <v>194.59468579397324</v>
          </cell>
          <cell r="D88">
            <v>227</v>
          </cell>
          <cell r="E88">
            <v>221</v>
          </cell>
          <cell r="F88">
            <v>221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P88">
            <v>2032811</v>
          </cell>
          <cell r="Q88">
            <v>2416395</v>
          </cell>
          <cell r="R88">
            <v>2370824</v>
          </cell>
          <cell r="S88">
            <v>2373174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2350</v>
          </cell>
          <cell r="Z88">
            <v>9.9121655593159552E-2</v>
          </cell>
          <cell r="AA88">
            <v>9.9121655593159552E-2</v>
          </cell>
          <cell r="AC88">
            <v>570658.40154337359</v>
          </cell>
          <cell r="AD88">
            <v>501983.60457094043</v>
          </cell>
          <cell r="AE88">
            <v>484084.95168854191</v>
          </cell>
          <cell r="AF88">
            <v>483901.85009271553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-183.1015958263888</v>
          </cell>
          <cell r="AM88">
            <v>-3.7824269312169978E-2</v>
          </cell>
          <cell r="AP88">
            <v>1462152.5984566263</v>
          </cell>
          <cell r="AQ88">
            <v>1914411.3954290596</v>
          </cell>
          <cell r="AR88">
            <v>1886739.048311458</v>
          </cell>
          <cell r="AS88">
            <v>1889272.1499072844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2533.101595826447</v>
          </cell>
          <cell r="AZ88">
            <v>0.13425818467547312</v>
          </cell>
          <cell r="BB88">
            <v>0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 t="str">
            <v>--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 t="str">
            <v>--</v>
          </cell>
          <cell r="AA89" t="str">
            <v>--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 t="str">
            <v>--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 t="str">
            <v>--</v>
          </cell>
          <cell r="BB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 t="str">
            <v>--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 t="str">
            <v>--</v>
          </cell>
          <cell r="AA90" t="str">
            <v>--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 t="str">
            <v>--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 t="str">
            <v>--</v>
          </cell>
          <cell r="BB90">
            <v>0</v>
          </cell>
        </row>
        <row r="91">
          <cell r="A91">
            <v>82</v>
          </cell>
          <cell r="B91" t="str">
            <v>DUXBURY</v>
          </cell>
          <cell r="C91">
            <v>11.557491289198605</v>
          </cell>
          <cell r="D91">
            <v>16</v>
          </cell>
          <cell r="E91">
            <v>13</v>
          </cell>
          <cell r="F91">
            <v>13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P91">
            <v>154883</v>
          </cell>
          <cell r="Q91">
            <v>215984</v>
          </cell>
          <cell r="R91">
            <v>172831</v>
          </cell>
          <cell r="S91">
            <v>176740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3909</v>
          </cell>
          <cell r="Z91">
            <v>2.2617470245499982</v>
          </cell>
          <cell r="AA91">
            <v>2.2617470245499982</v>
          </cell>
          <cell r="AC91">
            <v>10297.345602141282</v>
          </cell>
          <cell r="AD91">
            <v>63253.445133197609</v>
          </cell>
          <cell r="AE91">
            <v>27070.075377879017</v>
          </cell>
          <cell r="AF91">
            <v>30542.071506803455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L91">
            <v>3471.9961289244384</v>
          </cell>
          <cell r="AM91">
            <v>12.825956634615299</v>
          </cell>
          <cell r="AP91">
            <v>144585.65439785871</v>
          </cell>
          <cell r="AQ91">
            <v>152730.55486680238</v>
          </cell>
          <cell r="AR91">
            <v>145760.92462212098</v>
          </cell>
          <cell r="AS91">
            <v>146197.92849319655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>
            <v>437.00387107557617</v>
          </cell>
          <cell r="AZ91">
            <v>0.29980865736718432</v>
          </cell>
          <cell r="BB91">
            <v>0</v>
          </cell>
        </row>
        <row r="92">
          <cell r="A92">
            <v>83</v>
          </cell>
          <cell r="B92" t="str">
            <v>EAST BRIDGEWATER</v>
          </cell>
          <cell r="C92">
            <v>5</v>
          </cell>
          <cell r="D92">
            <v>7</v>
          </cell>
          <cell r="E92">
            <v>6</v>
          </cell>
          <cell r="F92">
            <v>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P92">
            <v>50700</v>
          </cell>
          <cell r="Q92">
            <v>71862</v>
          </cell>
          <cell r="R92">
            <v>66962</v>
          </cell>
          <cell r="S92">
            <v>67144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182</v>
          </cell>
          <cell r="Z92">
            <v>0.27179594396822271</v>
          </cell>
          <cell r="AA92">
            <v>0.27179594396822271</v>
          </cell>
          <cell r="AC92">
            <v>13973.796074091957</v>
          </cell>
          <cell r="AD92">
            <v>22857.067682439865</v>
          </cell>
          <cell r="AE92">
            <v>19622.102711553896</v>
          </cell>
          <cell r="AF92">
            <v>19673.107865171129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51.005153617232281</v>
          </cell>
          <cell r="AM92">
            <v>0.25993724712896071</v>
          </cell>
          <cell r="AP92">
            <v>36726.203925908041</v>
          </cell>
          <cell r="AQ92">
            <v>49004.932317560131</v>
          </cell>
          <cell r="AR92">
            <v>47339.897288446104</v>
          </cell>
          <cell r="AS92">
            <v>47470.892134828871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Y92">
            <v>130.99484638276772</v>
          </cell>
          <cell r="AZ92">
            <v>0.27671130248678732</v>
          </cell>
          <cell r="BB92">
            <v>0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 t="str">
            <v>--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 t="str">
            <v>--</v>
          </cell>
          <cell r="AA93" t="str">
            <v>--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 t="str">
            <v>--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 t="str">
            <v>--</v>
          </cell>
          <cell r="BB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 t="str">
            <v>--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 t="str">
            <v>--</v>
          </cell>
          <cell r="AA94" t="str">
            <v>--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 t="str">
            <v>--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 t="str">
            <v>--</v>
          </cell>
          <cell r="BB94">
            <v>0</v>
          </cell>
        </row>
        <row r="95">
          <cell r="A95">
            <v>86</v>
          </cell>
          <cell r="B95" t="str">
            <v>EASTHAMPTON</v>
          </cell>
          <cell r="C95">
            <v>93.793835972562206</v>
          </cell>
          <cell r="D95">
            <v>103</v>
          </cell>
          <cell r="E95">
            <v>104</v>
          </cell>
          <cell r="F95">
            <v>104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P95">
            <v>1014707</v>
          </cell>
          <cell r="Q95">
            <v>1113723</v>
          </cell>
          <cell r="R95">
            <v>1142319</v>
          </cell>
          <cell r="S95">
            <v>1136779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-5540</v>
          </cell>
          <cell r="Z95">
            <v>-0.4849783641872385</v>
          </cell>
          <cell r="AA95">
            <v>-0.4849783641872385</v>
          </cell>
          <cell r="AC95">
            <v>272239.32531041151</v>
          </cell>
          <cell r="AD95">
            <v>168186.41805609365</v>
          </cell>
          <cell r="AE95">
            <v>201109.89357972794</v>
          </cell>
          <cell r="AF95">
            <v>195125.92655642336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L95">
            <v>-5983.9670233045763</v>
          </cell>
          <cell r="AM95">
            <v>-2.9754712295804064</v>
          </cell>
          <cell r="AP95">
            <v>742467.67468958849</v>
          </cell>
          <cell r="AQ95">
            <v>945536.58194390638</v>
          </cell>
          <cell r="AR95">
            <v>941209.10642027203</v>
          </cell>
          <cell r="AS95">
            <v>941653.07344357669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443.9670233046636</v>
          </cell>
          <cell r="AZ95">
            <v>4.7169860584239665E-2</v>
          </cell>
          <cell r="BB95">
            <v>0</v>
          </cell>
        </row>
        <row r="96">
          <cell r="A96">
            <v>87</v>
          </cell>
          <cell r="B96" t="str">
            <v>EAST LONGMEADOW</v>
          </cell>
          <cell r="C96">
            <v>7.574829931972789</v>
          </cell>
          <cell r="D96">
            <v>6</v>
          </cell>
          <cell r="E96">
            <v>12</v>
          </cell>
          <cell r="F96">
            <v>12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P96">
            <v>106616</v>
          </cell>
          <cell r="Q96">
            <v>73461</v>
          </cell>
          <cell r="R96">
            <v>160781</v>
          </cell>
          <cell r="S96">
            <v>160875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94</v>
          </cell>
          <cell r="Z96">
            <v>5.8464619575704369E-2</v>
          </cell>
          <cell r="AA96">
            <v>5.8464619575704369E-2</v>
          </cell>
          <cell r="AC96">
            <v>58155.606760827453</v>
          </cell>
          <cell r="AD96">
            <v>5358</v>
          </cell>
          <cell r="AE96">
            <v>57314.266266499631</v>
          </cell>
          <cell r="AF96">
            <v>57020.086435433972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-294.17983106565953</v>
          </cell>
          <cell r="AM96">
            <v>-0.51327505388935046</v>
          </cell>
          <cell r="AP96">
            <v>48460.393239172547</v>
          </cell>
          <cell r="AQ96">
            <v>68103</v>
          </cell>
          <cell r="AR96">
            <v>103466.73373350037</v>
          </cell>
          <cell r="AS96">
            <v>103854.91356456603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Y96">
            <v>388.17983106565953</v>
          </cell>
          <cell r="AZ96">
            <v>0.37517356261143053</v>
          </cell>
          <cell r="BB96">
            <v>0</v>
          </cell>
        </row>
        <row r="97">
          <cell r="A97">
            <v>88</v>
          </cell>
          <cell r="B97" t="str">
            <v>EASTON</v>
          </cell>
          <cell r="C97">
            <v>12</v>
          </cell>
          <cell r="D97">
            <v>14</v>
          </cell>
          <cell r="E97">
            <v>13</v>
          </cell>
          <cell r="F97">
            <v>13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P97">
            <v>147540</v>
          </cell>
          <cell r="Q97">
            <v>174393</v>
          </cell>
          <cell r="R97">
            <v>166335</v>
          </cell>
          <cell r="S97">
            <v>166400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65</v>
          </cell>
          <cell r="Z97">
            <v>3.9077764751849209E-2</v>
          </cell>
          <cell r="AA97">
            <v>3.9077764751849209E-2</v>
          </cell>
          <cell r="AC97">
            <v>10702.005203253138</v>
          </cell>
          <cell r="AD97">
            <v>33985.500133965732</v>
          </cell>
          <cell r="AE97">
            <v>28224.002065341785</v>
          </cell>
          <cell r="AF97">
            <v>28148.09993013502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-75.902135206764797</v>
          </cell>
          <cell r="AM97">
            <v>-0.26892761356466233</v>
          </cell>
          <cell r="AP97">
            <v>136837.99479674688</v>
          </cell>
          <cell r="AQ97">
            <v>140407.49986603425</v>
          </cell>
          <cell r="AR97">
            <v>138110.99793465823</v>
          </cell>
          <cell r="AS97">
            <v>138251.90006986499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140.9021352067648</v>
          </cell>
          <cell r="AZ97">
            <v>0.10202093773403753</v>
          </cell>
          <cell r="BB97">
            <v>0</v>
          </cell>
        </row>
        <row r="98">
          <cell r="A98">
            <v>89</v>
          </cell>
          <cell r="B98" t="str">
            <v>EDGARTOWN</v>
          </cell>
          <cell r="C98">
            <v>36.892361111111114</v>
          </cell>
          <cell r="D98">
            <v>37</v>
          </cell>
          <cell r="E98">
            <v>38</v>
          </cell>
          <cell r="F98">
            <v>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P98">
            <v>870217</v>
          </cell>
          <cell r="Q98">
            <v>901912</v>
          </cell>
          <cell r="R98">
            <v>926288</v>
          </cell>
          <cell r="S98">
            <v>932938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6650</v>
          </cell>
          <cell r="Z98">
            <v>0.71791926485067492</v>
          </cell>
          <cell r="AA98">
            <v>0.71791926485067492</v>
          </cell>
          <cell r="AC98">
            <v>169886.70188797626</v>
          </cell>
          <cell r="AD98">
            <v>60122.705857628884</v>
          </cell>
          <cell r="AE98">
            <v>85056.083776290703</v>
          </cell>
          <cell r="AF98">
            <v>90759.94294468165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5703.8591683909472</v>
          </cell>
          <cell r="AM98">
            <v>6.7059978724071989</v>
          </cell>
          <cell r="AP98">
            <v>700330.29811202374</v>
          </cell>
          <cell r="AQ98">
            <v>841789.29414237116</v>
          </cell>
          <cell r="AR98">
            <v>841231.91622370924</v>
          </cell>
          <cell r="AS98">
            <v>842178.05705531838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946.14083160914015</v>
          </cell>
          <cell r="AZ98">
            <v>0.11247086723200628</v>
          </cell>
          <cell r="BB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 t="str">
            <v>--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 t="str">
            <v>--</v>
          </cell>
          <cell r="AA99" t="str">
            <v>--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 t="str">
            <v>--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 t="str">
            <v>--</v>
          </cell>
          <cell r="BB99">
            <v>0</v>
          </cell>
        </row>
        <row r="100">
          <cell r="A100">
            <v>91</v>
          </cell>
          <cell r="B100" t="str">
            <v>ERVING</v>
          </cell>
          <cell r="C100">
            <v>10</v>
          </cell>
          <cell r="D100">
            <v>8</v>
          </cell>
          <cell r="E100">
            <v>8</v>
          </cell>
          <cell r="F100">
            <v>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P100">
            <v>176457</v>
          </cell>
          <cell r="Q100">
            <v>154776</v>
          </cell>
          <cell r="R100">
            <v>177288</v>
          </cell>
          <cell r="S100">
            <v>179136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1848</v>
          </cell>
          <cell r="Z100">
            <v>1.0423717341275118</v>
          </cell>
          <cell r="AA100">
            <v>1.0423717341275118</v>
          </cell>
          <cell r="AC100">
            <v>8924</v>
          </cell>
          <cell r="AD100">
            <v>7144</v>
          </cell>
          <cell r="AE100">
            <v>9567.2918329017648</v>
          </cell>
          <cell r="AF100">
            <v>11248.627739103471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1681.3359062017062</v>
          </cell>
          <cell r="AM100">
            <v>17.573791367162215</v>
          </cell>
          <cell r="AP100">
            <v>167533</v>
          </cell>
          <cell r="AQ100">
            <v>147632</v>
          </cell>
          <cell r="AR100">
            <v>167720.70816709823</v>
          </cell>
          <cell r="AS100">
            <v>167887.37226089652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Y100">
            <v>166.66409379828838</v>
          </cell>
          <cell r="AZ100">
            <v>9.9370015557198599E-2</v>
          </cell>
          <cell r="BB100">
            <v>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 t="str">
            <v>--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Z101" t="str">
            <v>--</v>
          </cell>
          <cell r="AA101" t="str">
            <v>--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 t="str">
            <v>--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 t="str">
            <v>--</v>
          </cell>
          <cell r="BB101">
            <v>0</v>
          </cell>
        </row>
        <row r="102">
          <cell r="A102">
            <v>93</v>
          </cell>
          <cell r="B102" t="str">
            <v>EVERETT</v>
          </cell>
          <cell r="C102">
            <v>564.75239105097569</v>
          </cell>
          <cell r="D102">
            <v>685</v>
          </cell>
          <cell r="E102">
            <v>705</v>
          </cell>
          <cell r="F102">
            <v>705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6627128</v>
          </cell>
          <cell r="Q102">
            <v>8414070</v>
          </cell>
          <cell r="R102">
            <v>8740681.236112725</v>
          </cell>
          <cell r="S102">
            <v>8766572.941604387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25891.705491662025</v>
          </cell>
          <cell r="Z102">
            <v>0.29622068111452293</v>
          </cell>
          <cell r="AA102">
            <v>0.29622068111452293</v>
          </cell>
          <cell r="AC102">
            <v>798873.4680984111</v>
          </cell>
          <cell r="AD102">
            <v>2041324.9320806679</v>
          </cell>
          <cell r="AE102">
            <v>2464157.2562543647</v>
          </cell>
          <cell r="AF102">
            <v>2472989.2568456857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8832.000591320917</v>
          </cell>
          <cell r="AM102">
            <v>0.35841870760902061</v>
          </cell>
          <cell r="AP102">
            <v>5828254.5319015887</v>
          </cell>
          <cell r="AQ102">
            <v>6372745.0679193325</v>
          </cell>
          <cell r="AR102">
            <v>6276523.9798583603</v>
          </cell>
          <cell r="AS102">
            <v>6293583.6847587014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17059.704900341108</v>
          </cell>
          <cell r="AZ102">
            <v>0.27180179594767928</v>
          </cell>
          <cell r="BB102">
            <v>0</v>
          </cell>
        </row>
        <row r="103">
          <cell r="A103">
            <v>94</v>
          </cell>
          <cell r="B103" t="str">
            <v>FAIRHAVEN</v>
          </cell>
          <cell r="C103">
            <v>2</v>
          </cell>
          <cell r="D103">
            <v>2</v>
          </cell>
          <cell r="E103">
            <v>3</v>
          </cell>
          <cell r="F103">
            <v>3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P103">
            <v>28218</v>
          </cell>
          <cell r="Q103">
            <v>31274</v>
          </cell>
          <cell r="R103">
            <v>47132</v>
          </cell>
          <cell r="S103">
            <v>42419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-4713</v>
          </cell>
          <cell r="Z103">
            <v>-9.9995756598489365</v>
          </cell>
          <cell r="AA103">
            <v>-9.9995756598489365</v>
          </cell>
          <cell r="AC103">
            <v>1770</v>
          </cell>
          <cell r="AD103">
            <v>4391.4111145033648</v>
          </cell>
          <cell r="AE103">
            <v>19387.871871078485</v>
          </cell>
          <cell r="AF103">
            <v>14912.731099776141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-4475.1407713023436</v>
          </cell>
          <cell r="AM103">
            <v>-23.082166011103343</v>
          </cell>
          <cell r="AP103">
            <v>26448</v>
          </cell>
          <cell r="AQ103">
            <v>26882.588885496636</v>
          </cell>
          <cell r="AR103">
            <v>27744.128128921515</v>
          </cell>
          <cell r="AS103">
            <v>27506.268900223859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-237.85922869765636</v>
          </cell>
          <cell r="AZ103">
            <v>-0.8573317841972572</v>
          </cell>
          <cell r="BB103">
            <v>0</v>
          </cell>
        </row>
        <row r="104">
          <cell r="A104">
            <v>95</v>
          </cell>
          <cell r="B104" t="str">
            <v>FALL RIVER</v>
          </cell>
          <cell r="C104">
            <v>1197.4316320761075</v>
          </cell>
          <cell r="D104">
            <v>1479</v>
          </cell>
          <cell r="E104">
            <v>1399</v>
          </cell>
          <cell r="F104">
            <v>1399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P104">
            <v>13122796</v>
          </cell>
          <cell r="Q104">
            <v>16354711</v>
          </cell>
          <cell r="R104">
            <v>15471627</v>
          </cell>
          <cell r="S104">
            <v>15577379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105752</v>
          </cell>
          <cell r="Z104">
            <v>0.68352216609151029</v>
          </cell>
          <cell r="AA104">
            <v>0.68352216609151029</v>
          </cell>
          <cell r="AC104">
            <v>3286317.2470686361</v>
          </cell>
          <cell r="AD104">
            <v>3861856.7396060475</v>
          </cell>
          <cell r="AE104">
            <v>3247829.5303533208</v>
          </cell>
          <cell r="AF104">
            <v>3328850.0107679921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81020.480414671358</v>
          </cell>
          <cell r="AM104">
            <v>2.4946038471993726</v>
          </cell>
          <cell r="AP104">
            <v>9836478.7529313639</v>
          </cell>
          <cell r="AQ104">
            <v>12492854.260393953</v>
          </cell>
          <cell r="AR104">
            <v>12223797.469646679</v>
          </cell>
          <cell r="AS104">
            <v>12248528.989232007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24731.519585328177</v>
          </cell>
          <cell r="AZ104">
            <v>0.20232272046996069</v>
          </cell>
          <cell r="BB104">
            <v>0</v>
          </cell>
        </row>
        <row r="105">
          <cell r="A105">
            <v>96</v>
          </cell>
          <cell r="B105" t="str">
            <v>FALMOUTH</v>
          </cell>
          <cell r="C105">
            <v>66.282312925170061</v>
          </cell>
          <cell r="D105">
            <v>61</v>
          </cell>
          <cell r="E105">
            <v>69</v>
          </cell>
          <cell r="F105">
            <v>69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P105">
            <v>923768</v>
          </cell>
          <cell r="Q105">
            <v>934562</v>
          </cell>
          <cell r="R105">
            <v>1120128</v>
          </cell>
          <cell r="S105">
            <v>1120611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483</v>
          </cell>
          <cell r="Z105">
            <v>4.3120071991764597E-2</v>
          </cell>
          <cell r="AA105">
            <v>4.3120071991764597E-2</v>
          </cell>
          <cell r="AC105">
            <v>57048</v>
          </cell>
          <cell r="AD105">
            <v>65930.809601906411</v>
          </cell>
          <cell r="AE105">
            <v>239601.78033931585</v>
          </cell>
          <cell r="AF105">
            <v>238590.28820332693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-1011.4921359889267</v>
          </cell>
          <cell r="AM105">
            <v>-0.4221555176077918</v>
          </cell>
          <cell r="AP105">
            <v>866720</v>
          </cell>
          <cell r="AQ105">
            <v>868631.19039809355</v>
          </cell>
          <cell r="AR105">
            <v>880526.21966068412</v>
          </cell>
          <cell r="AS105">
            <v>882020.71179667301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1494.4921359888976</v>
          </cell>
          <cell r="AZ105">
            <v>0.16972715889878032</v>
          </cell>
          <cell r="BB105">
            <v>0</v>
          </cell>
        </row>
        <row r="106">
          <cell r="A106">
            <v>97</v>
          </cell>
          <cell r="B106" t="str">
            <v>FITCHBURG</v>
          </cell>
          <cell r="C106">
            <v>171.97594501718214</v>
          </cell>
          <cell r="D106">
            <v>194</v>
          </cell>
          <cell r="E106">
            <v>187</v>
          </cell>
          <cell r="F106">
            <v>187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P106">
            <v>1961413</v>
          </cell>
          <cell r="Q106">
            <v>2319376</v>
          </cell>
          <cell r="R106">
            <v>2227437</v>
          </cell>
          <cell r="S106">
            <v>2230422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2985</v>
          </cell>
          <cell r="Z106">
            <v>0.13401052420338733</v>
          </cell>
          <cell r="AA106">
            <v>0.13401052420338733</v>
          </cell>
          <cell r="AC106">
            <v>145007</v>
          </cell>
          <cell r="AD106">
            <v>455833.11709308071</v>
          </cell>
          <cell r="AE106">
            <v>393486.43308190175</v>
          </cell>
          <cell r="AF106">
            <v>394383.8244304221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L106">
            <v>897.39134852035204</v>
          </cell>
          <cell r="AM106">
            <v>0.22806157292176721</v>
          </cell>
          <cell r="AP106">
            <v>1816406</v>
          </cell>
          <cell r="AQ106">
            <v>1863542.8829069193</v>
          </cell>
          <cell r="AR106">
            <v>1833950.5669180984</v>
          </cell>
          <cell r="AS106">
            <v>1836038.1755695778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2087.6086514794733</v>
          </cell>
          <cell r="AZ106">
            <v>0.11383123891870461</v>
          </cell>
          <cell r="BB106">
            <v>0</v>
          </cell>
        </row>
        <row r="107">
          <cell r="A107">
            <v>98</v>
          </cell>
          <cell r="B107" t="str">
            <v>FLORIDA</v>
          </cell>
          <cell r="C107">
            <v>3.8221476510067114</v>
          </cell>
          <cell r="D107">
            <v>4</v>
          </cell>
          <cell r="E107">
            <v>5</v>
          </cell>
          <cell r="F107">
            <v>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P107">
            <v>71153</v>
          </cell>
          <cell r="Q107">
            <v>65888</v>
          </cell>
          <cell r="R107">
            <v>82945</v>
          </cell>
          <cell r="S107">
            <v>82915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-30</v>
          </cell>
          <cell r="Z107">
            <v>-3.6168545421666476E-2</v>
          </cell>
          <cell r="AA107">
            <v>-3.6168545421666476E-2</v>
          </cell>
          <cell r="AC107">
            <v>50163.174626303538</v>
          </cell>
          <cell r="AD107">
            <v>3572</v>
          </cell>
          <cell r="AE107">
            <v>14432.887508757165</v>
          </cell>
          <cell r="AF107">
            <v>14323.838996590754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-109.04851216641146</v>
          </cell>
          <cell r="AM107">
            <v>-0.7555557548705738</v>
          </cell>
          <cell r="AP107">
            <v>20989.825373696462</v>
          </cell>
          <cell r="AQ107">
            <v>62316</v>
          </cell>
          <cell r="AR107">
            <v>68512.112491242835</v>
          </cell>
          <cell r="AS107">
            <v>68591.161003409245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Y107">
            <v>79.048512166409637</v>
          </cell>
          <cell r="AZ107">
            <v>0.1153788859984628</v>
          </cell>
          <cell r="BB107">
            <v>0</v>
          </cell>
        </row>
        <row r="108">
          <cell r="A108">
            <v>99</v>
          </cell>
          <cell r="B108" t="str">
            <v>FOXBOROUGH</v>
          </cell>
          <cell r="C108">
            <v>109.49310344827586</v>
          </cell>
          <cell r="D108">
            <v>112</v>
          </cell>
          <cell r="E108">
            <v>106</v>
          </cell>
          <cell r="F108">
            <v>106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P108">
            <v>1631886</v>
          </cell>
          <cell r="Q108">
            <v>1679440</v>
          </cell>
          <cell r="R108">
            <v>1670136</v>
          </cell>
          <cell r="S108">
            <v>1669924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-212</v>
          </cell>
          <cell r="Z108">
            <v>-1.2693577050015836E-2</v>
          </cell>
          <cell r="AA108">
            <v>-1.2693577050015836E-2</v>
          </cell>
          <cell r="AC108">
            <v>309363.76935345214</v>
          </cell>
          <cell r="AD108">
            <v>138852.90942556577</v>
          </cell>
          <cell r="AE108">
            <v>133052.92908284685</v>
          </cell>
          <cell r="AF108">
            <v>132544.10985832731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L108">
            <v>-508.81922451953869</v>
          </cell>
          <cell r="AM108">
            <v>-0.38241865701634792</v>
          </cell>
          <cell r="AP108">
            <v>1322522.2306465479</v>
          </cell>
          <cell r="AQ108">
            <v>1540587.0905744343</v>
          </cell>
          <cell r="AR108">
            <v>1537083.0709171533</v>
          </cell>
          <cell r="AS108">
            <v>1537379.8901416727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Y108">
            <v>296.81922451942228</v>
          </cell>
          <cell r="AZ108">
            <v>1.9310551923679142E-2</v>
          </cell>
          <cell r="BB108">
            <v>0</v>
          </cell>
        </row>
        <row r="109">
          <cell r="A109">
            <v>100</v>
          </cell>
          <cell r="B109" t="str">
            <v>FRAMINGHAM</v>
          </cell>
          <cell r="C109">
            <v>328.61096156819838</v>
          </cell>
          <cell r="D109">
            <v>337</v>
          </cell>
          <cell r="E109">
            <v>348</v>
          </cell>
          <cell r="F109">
            <v>348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P109">
            <v>4581721</v>
          </cell>
          <cell r="Q109">
            <v>4855931</v>
          </cell>
          <cell r="R109">
            <v>5216602</v>
          </cell>
          <cell r="S109">
            <v>5216952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350</v>
          </cell>
          <cell r="Z109">
            <v>6.7093483459235159E-3</v>
          </cell>
          <cell r="AA109">
            <v>6.7093483459235159E-3</v>
          </cell>
          <cell r="AC109">
            <v>494100.29513372248</v>
          </cell>
          <cell r="AD109">
            <v>519144.18083965679</v>
          </cell>
          <cell r="AE109">
            <v>872685.56018640671</v>
          </cell>
          <cell r="AF109">
            <v>868417.12291845807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L109">
            <v>-4268.4372679486405</v>
          </cell>
          <cell r="AM109">
            <v>-0.48911514784739651</v>
          </cell>
          <cell r="AP109">
            <v>4087620.7048662775</v>
          </cell>
          <cell r="AQ109">
            <v>4336786.8191603431</v>
          </cell>
          <cell r="AR109">
            <v>4343916.4398135934</v>
          </cell>
          <cell r="AS109">
            <v>4348534.8770815423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Y109">
            <v>4618.4372679488733</v>
          </cell>
          <cell r="AZ109">
            <v>0.10631966180609798</v>
          </cell>
          <cell r="BB109">
            <v>0</v>
          </cell>
        </row>
        <row r="110">
          <cell r="A110">
            <v>101</v>
          </cell>
          <cell r="B110" t="str">
            <v>FRANKLIN</v>
          </cell>
          <cell r="C110">
            <v>393.4</v>
          </cell>
          <cell r="D110">
            <v>384</v>
          </cell>
          <cell r="E110">
            <v>358</v>
          </cell>
          <cell r="F110">
            <v>358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P110">
            <v>4204277</v>
          </cell>
          <cell r="Q110">
            <v>4165155</v>
          </cell>
          <cell r="R110">
            <v>4015669</v>
          </cell>
          <cell r="S110">
            <v>4009224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-6445</v>
          </cell>
          <cell r="Z110">
            <v>-0.16049629588494874</v>
          </cell>
          <cell r="AA110">
            <v>-0.16049629588494874</v>
          </cell>
          <cell r="AC110">
            <v>351034.94074228517</v>
          </cell>
          <cell r="AD110">
            <v>342912</v>
          </cell>
          <cell r="AE110">
            <v>319694</v>
          </cell>
          <cell r="AF110">
            <v>319694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0</v>
          </cell>
          <cell r="AM110">
            <v>0</v>
          </cell>
          <cell r="AP110">
            <v>3853242.059257715</v>
          </cell>
          <cell r="AQ110">
            <v>3822243</v>
          </cell>
          <cell r="AR110">
            <v>3695975</v>
          </cell>
          <cell r="AS110">
            <v>3689530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Y110">
            <v>-6445</v>
          </cell>
          <cell r="AZ110">
            <v>-0.1743788851385597</v>
          </cell>
          <cell r="BB110">
            <v>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 t="str">
            <v>--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Z111" t="str">
            <v>--</v>
          </cell>
          <cell r="AA111" t="str">
            <v>--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 t="str">
            <v>--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 t="str">
            <v>--</v>
          </cell>
          <cell r="BB111">
            <v>0</v>
          </cell>
        </row>
        <row r="112">
          <cell r="A112">
            <v>103</v>
          </cell>
          <cell r="B112" t="str">
            <v>GARDNER</v>
          </cell>
          <cell r="C112">
            <v>11.491408934707904</v>
          </cell>
          <cell r="D112">
            <v>15</v>
          </cell>
          <cell r="E112">
            <v>17</v>
          </cell>
          <cell r="F112">
            <v>17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  <cell r="M112">
            <v>0</v>
          </cell>
          <cell r="P112">
            <v>130085</v>
          </cell>
          <cell r="Q112">
            <v>161430</v>
          </cell>
          <cell r="R112">
            <v>182410</v>
          </cell>
          <cell r="S112">
            <v>183515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1105</v>
          </cell>
          <cell r="Z112">
            <v>0.60577819198508465</v>
          </cell>
          <cell r="AA112">
            <v>0.60577819198508465</v>
          </cell>
          <cell r="AC112">
            <v>10242.421076674258</v>
          </cell>
          <cell r="AD112">
            <v>37573.900777095041</v>
          </cell>
          <cell r="AE112">
            <v>59178.921344519753</v>
          </cell>
          <cell r="AF112">
            <v>59836.661864016249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657.74051949649584</v>
          </cell>
          <cell r="AM112">
            <v>1.1114439137329901</v>
          </cell>
          <cell r="AP112">
            <v>119842.57892332574</v>
          </cell>
          <cell r="AQ112">
            <v>123856.09922290496</v>
          </cell>
          <cell r="AR112">
            <v>123231.07865548025</v>
          </cell>
          <cell r="AS112">
            <v>123678.33813598375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Y112">
            <v>447.25948050350416</v>
          </cell>
          <cell r="AZ112">
            <v>0.3629437357713261</v>
          </cell>
          <cell r="BB112">
            <v>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 t="str">
            <v>--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Z113" t="str">
            <v>--</v>
          </cell>
          <cell r="AA113" t="str">
            <v>--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L113">
            <v>0</v>
          </cell>
          <cell r="AM113" t="str">
            <v>--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 t="str">
            <v>--</v>
          </cell>
          <cell r="BB113">
            <v>0</v>
          </cell>
        </row>
        <row r="114">
          <cell r="A114">
            <v>105</v>
          </cell>
          <cell r="B114" t="str">
            <v>GEORGETOWN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P114">
            <v>25348</v>
          </cell>
          <cell r="Q114">
            <v>22956</v>
          </cell>
          <cell r="R114">
            <v>23728</v>
          </cell>
          <cell r="S114">
            <v>23734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6</v>
          </cell>
          <cell r="Z114">
            <v>2.5286581254224672E-2</v>
          </cell>
          <cell r="AA114">
            <v>2.5286581254224672E-2</v>
          </cell>
          <cell r="AC114">
            <v>14333.208891373366</v>
          </cell>
          <cell r="AD114">
            <v>1786</v>
          </cell>
          <cell r="AE114">
            <v>1786</v>
          </cell>
          <cell r="AF114">
            <v>1786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P114">
            <v>11014.791108626634</v>
          </cell>
          <cell r="AQ114">
            <v>21170</v>
          </cell>
          <cell r="AR114">
            <v>21942</v>
          </cell>
          <cell r="AS114">
            <v>21948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Y114">
            <v>6</v>
          </cell>
          <cell r="AZ114">
            <v>2.7344818156960216E-2</v>
          </cell>
          <cell r="BB114">
            <v>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 t="str">
            <v>--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Z115" t="str">
            <v>--</v>
          </cell>
          <cell r="AA115" t="str">
            <v>--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 t="str">
            <v>--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 t="str">
            <v>--</v>
          </cell>
          <cell r="BB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 t="str">
            <v>--</v>
          </cell>
          <cell r="P116">
            <v>15316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Z116" t="str">
            <v>--</v>
          </cell>
          <cell r="AA116" t="str">
            <v>--</v>
          </cell>
          <cell r="AC116">
            <v>881.04963272802706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 t="str">
            <v>--</v>
          </cell>
          <cell r="AP116">
            <v>14434.950367271973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Y116">
            <v>0</v>
          </cell>
          <cell r="AZ116" t="str">
            <v>--</v>
          </cell>
          <cell r="BB116">
            <v>0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 t="str">
            <v>--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Z117" t="str">
            <v>--</v>
          </cell>
          <cell r="AA117" t="str">
            <v>--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 t="str">
            <v>--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AZ117" t="str">
            <v>--</v>
          </cell>
          <cell r="BB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 t="str">
            <v>--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Z118" t="str">
            <v>--</v>
          </cell>
          <cell r="AA118" t="str">
            <v>--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 t="str">
            <v>--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Y118">
            <v>0</v>
          </cell>
          <cell r="AZ118" t="str">
            <v>--</v>
          </cell>
          <cell r="BB118">
            <v>0</v>
          </cell>
        </row>
        <row r="119">
          <cell r="A119">
            <v>110</v>
          </cell>
          <cell r="B119" t="str">
            <v>GRAFTON</v>
          </cell>
          <cell r="C119">
            <v>45.5</v>
          </cell>
          <cell r="D119">
            <v>36</v>
          </cell>
          <cell r="E119">
            <v>33</v>
          </cell>
          <cell r="F119">
            <v>33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P119">
            <v>520070</v>
          </cell>
          <cell r="Q119">
            <v>424944</v>
          </cell>
          <cell r="R119">
            <v>390589</v>
          </cell>
          <cell r="S119">
            <v>397767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7178</v>
          </cell>
          <cell r="Z119">
            <v>1.8377373658756468</v>
          </cell>
          <cell r="AA119">
            <v>1.8377373658756468</v>
          </cell>
          <cell r="AC119">
            <v>38919.806089495309</v>
          </cell>
          <cell r="AD119">
            <v>32148</v>
          </cell>
          <cell r="AE119">
            <v>29468</v>
          </cell>
          <cell r="AF119">
            <v>29468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P119">
            <v>481150.19391050469</v>
          </cell>
          <cell r="AQ119">
            <v>392796</v>
          </cell>
          <cell r="AR119">
            <v>361121</v>
          </cell>
          <cell r="AS119">
            <v>368299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Y119">
            <v>7178</v>
          </cell>
          <cell r="AZ119">
            <v>1.9876994137699056</v>
          </cell>
          <cell r="BB119">
            <v>0</v>
          </cell>
        </row>
        <row r="120">
          <cell r="A120">
            <v>111</v>
          </cell>
          <cell r="B120" t="str">
            <v>GRANBY</v>
          </cell>
          <cell r="C120">
            <v>26.65743944636678</v>
          </cell>
          <cell r="D120">
            <v>20</v>
          </cell>
          <cell r="E120">
            <v>18</v>
          </cell>
          <cell r="F120">
            <v>18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P120">
            <v>394300</v>
          </cell>
          <cell r="Q120">
            <v>297173</v>
          </cell>
          <cell r="R120">
            <v>273342</v>
          </cell>
          <cell r="S120">
            <v>241110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-32232</v>
          </cell>
          <cell r="Z120">
            <v>-11.79182123493645</v>
          </cell>
          <cell r="AA120">
            <v>-11.79182123493645</v>
          </cell>
          <cell r="AC120">
            <v>170907.13569451342</v>
          </cell>
          <cell r="AD120">
            <v>17860</v>
          </cell>
          <cell r="AE120">
            <v>16074</v>
          </cell>
          <cell r="AF120">
            <v>16074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P120">
            <v>223392.86430548658</v>
          </cell>
          <cell r="AQ120">
            <v>279313</v>
          </cell>
          <cell r="AR120">
            <v>257268</v>
          </cell>
          <cell r="AS120">
            <v>225036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Y120">
            <v>-32232</v>
          </cell>
          <cell r="AZ120">
            <v>-12.528569429544289</v>
          </cell>
          <cell r="BB120">
            <v>0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 t="str">
            <v>--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Z121" t="str">
            <v>--</v>
          </cell>
          <cell r="AA121" t="str">
            <v>--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 t="str">
            <v>--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 t="str">
            <v>--</v>
          </cell>
          <cell r="BB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 t="str">
            <v>--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Z122" t="str">
            <v>--</v>
          </cell>
          <cell r="AA122" t="str">
            <v>--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0</v>
          </cell>
          <cell r="AM122" t="str">
            <v>--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 t="str">
            <v>--</v>
          </cell>
          <cell r="BB122">
            <v>0</v>
          </cell>
        </row>
        <row r="123">
          <cell r="A123">
            <v>114</v>
          </cell>
          <cell r="B123" t="str">
            <v>GREENFIELD</v>
          </cell>
          <cell r="C123">
            <v>90.220408016147644</v>
          </cell>
          <cell r="D123">
            <v>90</v>
          </cell>
          <cell r="E123">
            <v>86</v>
          </cell>
          <cell r="F123">
            <v>86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P123">
            <v>1073926</v>
          </cell>
          <cell r="Q123">
            <v>1139626</v>
          </cell>
          <cell r="R123">
            <v>1160767</v>
          </cell>
          <cell r="S123">
            <v>1153712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-7055</v>
          </cell>
          <cell r="Z123">
            <v>-0.6077877816995092</v>
          </cell>
          <cell r="AA123">
            <v>-0.6077877816995092</v>
          </cell>
          <cell r="AC123">
            <v>76171</v>
          </cell>
          <cell r="AD123">
            <v>133079.00952403666</v>
          </cell>
          <cell r="AE123">
            <v>156813.96402979427</v>
          </cell>
          <cell r="AF123">
            <v>149665.95855566082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-7148.0054741334461</v>
          </cell>
          <cell r="AM123">
            <v>-4.5582710177362369</v>
          </cell>
          <cell r="AP123">
            <v>997755</v>
          </cell>
          <cell r="AQ123">
            <v>1006546.9904759633</v>
          </cell>
          <cell r="AR123">
            <v>1003953.0359702057</v>
          </cell>
          <cell r="AS123">
            <v>1004046.0414443392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Y123">
            <v>93.005474133533426</v>
          </cell>
          <cell r="AZ123">
            <v>9.2639267775806999E-3</v>
          </cell>
          <cell r="BB123">
            <v>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 t="str">
            <v>--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Z124" t="str">
            <v>--</v>
          </cell>
          <cell r="AA124" t="str">
            <v>--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 t="str">
            <v>--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 t="str">
            <v>--</v>
          </cell>
          <cell r="BB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 t="str">
            <v>--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0</v>
          </cell>
          <cell r="Z125" t="str">
            <v>--</v>
          </cell>
          <cell r="AA125" t="str">
            <v>--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 t="str">
            <v>--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 t="str">
            <v>--</v>
          </cell>
          <cell r="BB125">
            <v>0</v>
          </cell>
        </row>
        <row r="126">
          <cell r="A126">
            <v>117</v>
          </cell>
          <cell r="B126" t="str">
            <v>HADLEY</v>
          </cell>
          <cell r="C126">
            <v>38.97228229527105</v>
          </cell>
          <cell r="D126">
            <v>39</v>
          </cell>
          <cell r="E126">
            <v>41</v>
          </cell>
          <cell r="F126">
            <v>41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P126">
            <v>509563</v>
          </cell>
          <cell r="Q126">
            <v>580053</v>
          </cell>
          <cell r="R126">
            <v>584669</v>
          </cell>
          <cell r="S126">
            <v>582245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-2424</v>
          </cell>
          <cell r="Z126">
            <v>-0.41459355635410367</v>
          </cell>
          <cell r="AA126">
            <v>-0.41459355635410367</v>
          </cell>
          <cell r="AC126">
            <v>37145.235821135357</v>
          </cell>
          <cell r="AD126">
            <v>93647.584082432542</v>
          </cell>
          <cell r="AE126">
            <v>102937.50439020527</v>
          </cell>
          <cell r="AF126">
            <v>100164.30967755671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-2773.1947126485611</v>
          </cell>
          <cell r="AM126">
            <v>-2.6940566794160903</v>
          </cell>
          <cell r="AP126">
            <v>472417.76417886466</v>
          </cell>
          <cell r="AQ126">
            <v>486405.41591756744</v>
          </cell>
          <cell r="AR126">
            <v>481731.49560979474</v>
          </cell>
          <cell r="AS126">
            <v>482080.69032244326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Y126">
            <v>349.19471264851745</v>
          </cell>
          <cell r="AZ126">
            <v>7.2487415880195805E-2</v>
          </cell>
          <cell r="BB126">
            <v>0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P127">
            <v>11677</v>
          </cell>
          <cell r="Q127">
            <v>0</v>
          </cell>
          <cell r="R127">
            <v>11407</v>
          </cell>
          <cell r="S127">
            <v>11420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13</v>
          </cell>
          <cell r="Z127">
            <v>0.113965109143499</v>
          </cell>
          <cell r="AA127">
            <v>0.113965109143499</v>
          </cell>
          <cell r="AC127">
            <v>883.57089951771013</v>
          </cell>
          <cell r="AD127">
            <v>0</v>
          </cell>
          <cell r="AE127">
            <v>893</v>
          </cell>
          <cell r="AF127">
            <v>893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P127">
            <v>10793.42910048229</v>
          </cell>
          <cell r="AQ127">
            <v>0</v>
          </cell>
          <cell r="AR127">
            <v>10514</v>
          </cell>
          <cell r="AS127">
            <v>10527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Y127">
            <v>13</v>
          </cell>
          <cell r="AZ127">
            <v>0.12364466425718312</v>
          </cell>
          <cell r="BB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M128" t="str">
            <v>--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 t="str">
            <v>--</v>
          </cell>
          <cell r="AA128" t="str">
            <v>--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 t="str">
            <v>--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 t="str">
            <v>--</v>
          </cell>
          <cell r="BB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 t="str">
            <v>--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 t="str">
            <v>--</v>
          </cell>
          <cell r="AA129" t="str">
            <v>--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 t="str">
            <v>--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 t="str">
            <v>--</v>
          </cell>
          <cell r="BB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 t="str">
            <v>--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Z130" t="str">
            <v>--</v>
          </cell>
          <cell r="AA130" t="str">
            <v>--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 t="str">
            <v>--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 t="str">
            <v>--</v>
          </cell>
          <cell r="BB130">
            <v>0</v>
          </cell>
        </row>
        <row r="131">
          <cell r="A131">
            <v>122</v>
          </cell>
          <cell r="B131" t="str">
            <v>HANOVER</v>
          </cell>
          <cell r="C131">
            <v>29.122033898305084</v>
          </cell>
          <cell r="D131">
            <v>32</v>
          </cell>
          <cell r="E131">
            <v>25</v>
          </cell>
          <cell r="F131">
            <v>25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P131">
            <v>348678</v>
          </cell>
          <cell r="Q131">
            <v>390784</v>
          </cell>
          <cell r="R131">
            <v>309200</v>
          </cell>
          <cell r="S131">
            <v>308925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-275</v>
          </cell>
          <cell r="Z131">
            <v>-8.8939197930137937E-2</v>
          </cell>
          <cell r="AA131">
            <v>-8.8939197930137937E-2</v>
          </cell>
          <cell r="AC131">
            <v>26264.476821126824</v>
          </cell>
          <cell r="AD131">
            <v>62460.057178620074</v>
          </cell>
          <cell r="AE131">
            <v>22325</v>
          </cell>
          <cell r="AF131">
            <v>22325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P131">
            <v>322413.52317887318</v>
          </cell>
          <cell r="AQ131">
            <v>328323.94282137993</v>
          </cell>
          <cell r="AR131">
            <v>286875</v>
          </cell>
          <cell r="AS131">
            <v>286600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-275</v>
          </cell>
          <cell r="AZ131">
            <v>-9.5860566448802143E-2</v>
          </cell>
          <cell r="BB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M132" t="str">
            <v>--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Z132" t="str">
            <v>--</v>
          </cell>
          <cell r="AA132" t="str">
            <v>--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 t="str">
            <v>--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 t="str">
            <v>--</v>
          </cell>
          <cell r="BB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 t="str">
            <v>--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Z133" t="str">
            <v>--</v>
          </cell>
          <cell r="AA133" t="str">
            <v>--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 t="str">
            <v>--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 t="str">
            <v>--</v>
          </cell>
          <cell r="BB133">
            <v>0</v>
          </cell>
        </row>
        <row r="134">
          <cell r="A134">
            <v>125</v>
          </cell>
          <cell r="B134" t="str">
            <v>HARVARD</v>
          </cell>
          <cell r="C134">
            <v>20</v>
          </cell>
          <cell r="D134">
            <v>18</v>
          </cell>
          <cell r="E134">
            <v>19</v>
          </cell>
          <cell r="F134">
            <v>19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P134">
            <v>308516</v>
          </cell>
          <cell r="Q134">
            <v>267285</v>
          </cell>
          <cell r="R134">
            <v>277868</v>
          </cell>
          <cell r="S134">
            <v>277944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76</v>
          </cell>
          <cell r="Z134">
            <v>2.7351116357410277E-2</v>
          </cell>
          <cell r="AA134">
            <v>2.7351116357410277E-2</v>
          </cell>
          <cell r="AC134">
            <v>17776.415902892797</v>
          </cell>
          <cell r="AD134">
            <v>16074</v>
          </cell>
          <cell r="AE134">
            <v>16967</v>
          </cell>
          <cell r="AF134">
            <v>16967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  <cell r="AM134">
            <v>0</v>
          </cell>
          <cell r="AP134">
            <v>290739.58409710717</v>
          </cell>
          <cell r="AQ134">
            <v>251211</v>
          </cell>
          <cell r="AR134">
            <v>260901</v>
          </cell>
          <cell r="AS134">
            <v>260977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Y134">
            <v>76</v>
          </cell>
          <cell r="AZ134">
            <v>2.9129823189633086E-2</v>
          </cell>
          <cell r="BB134">
            <v>0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 t="str">
            <v>--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  <cell r="Z135" t="str">
            <v>--</v>
          </cell>
          <cell r="AA135" t="str">
            <v>--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 t="str">
            <v>--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0</v>
          </cell>
          <cell r="AZ135" t="str">
            <v>--</v>
          </cell>
          <cell r="BB135">
            <v>0</v>
          </cell>
        </row>
        <row r="136">
          <cell r="A136">
            <v>127</v>
          </cell>
          <cell r="B136" t="str">
            <v>HATFIELD</v>
          </cell>
          <cell r="C136">
            <v>9</v>
          </cell>
          <cell r="D136">
            <v>10</v>
          </cell>
          <cell r="E136">
            <v>9</v>
          </cell>
          <cell r="F136">
            <v>9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P136">
            <v>109355</v>
          </cell>
          <cell r="Q136">
            <v>120494</v>
          </cell>
          <cell r="R136">
            <v>118272</v>
          </cell>
          <cell r="S136">
            <v>118877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605</v>
          </cell>
          <cell r="Z136">
            <v>0.51153273809523281</v>
          </cell>
          <cell r="AA136">
            <v>0.51153273809523281</v>
          </cell>
          <cell r="AC136">
            <v>8032.1382777481158</v>
          </cell>
          <cell r="AD136">
            <v>17711.263907632063</v>
          </cell>
          <cell r="AE136">
            <v>16312.945336646893</v>
          </cell>
          <cell r="AF136">
            <v>16802.253494447912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489.30815780101875</v>
          </cell>
          <cell r="AM136">
            <v>2.9995083518228549</v>
          </cell>
          <cell r="AP136">
            <v>101322.86172225188</v>
          </cell>
          <cell r="AQ136">
            <v>102782.73609236794</v>
          </cell>
          <cell r="AR136">
            <v>101959.0546633531</v>
          </cell>
          <cell r="AS136">
            <v>102074.74650555209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Y136">
            <v>115.69184219898307</v>
          </cell>
          <cell r="AZ136">
            <v>0.11346892395283081</v>
          </cell>
          <cell r="BB136">
            <v>0</v>
          </cell>
        </row>
        <row r="137">
          <cell r="A137">
            <v>128</v>
          </cell>
          <cell r="B137" t="str">
            <v>HAVERHILL</v>
          </cell>
          <cell r="C137">
            <v>310.59422053607676</v>
          </cell>
          <cell r="D137">
            <v>314</v>
          </cell>
          <cell r="E137">
            <v>320</v>
          </cell>
          <cell r="F137">
            <v>320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P137">
            <v>3086304</v>
          </cell>
          <cell r="Q137">
            <v>3174596</v>
          </cell>
          <cell r="R137">
            <v>3300921</v>
          </cell>
          <cell r="S137">
            <v>3299623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-1298</v>
          </cell>
          <cell r="Z137">
            <v>-3.9322358820459424E-2</v>
          </cell>
          <cell r="AA137">
            <v>-3.9322358820459424E-2</v>
          </cell>
          <cell r="AC137">
            <v>275434.07733332884</v>
          </cell>
          <cell r="AD137">
            <v>351935.10482632346</v>
          </cell>
          <cell r="AE137">
            <v>475494.75964876986</v>
          </cell>
          <cell r="AF137">
            <v>472749.83612777304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-2744.9235209968174</v>
          </cell>
          <cell r="AM137">
            <v>-0.57727734434431799</v>
          </cell>
          <cell r="AP137">
            <v>2810869.9226666712</v>
          </cell>
          <cell r="AQ137">
            <v>2822660.8951736763</v>
          </cell>
          <cell r="AR137">
            <v>2825426.2403512299</v>
          </cell>
          <cell r="AS137">
            <v>2826873.1638722271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Y137">
            <v>1446.9235209971666</v>
          </cell>
          <cell r="AZ137">
            <v>5.1210804951584699E-2</v>
          </cell>
          <cell r="BB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 t="str">
            <v>--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Z138" t="str">
            <v>--</v>
          </cell>
          <cell r="AA138" t="str">
            <v>--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 t="str">
            <v>--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 t="str">
            <v>--</v>
          </cell>
          <cell r="BB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 t="str">
            <v>--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 t="str">
            <v>--</v>
          </cell>
          <cell r="AA139" t="str">
            <v>--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L139">
            <v>0</v>
          </cell>
          <cell r="AM139" t="str">
            <v>--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 t="str">
            <v>--</v>
          </cell>
          <cell r="BB139">
            <v>0</v>
          </cell>
        </row>
        <row r="140">
          <cell r="A140">
            <v>131</v>
          </cell>
          <cell r="B140" t="str">
            <v>HINGHAM</v>
          </cell>
          <cell r="C140">
            <v>10.654237288135594</v>
          </cell>
          <cell r="D140">
            <v>13</v>
          </cell>
          <cell r="E140">
            <v>10</v>
          </cell>
          <cell r="F140">
            <v>10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P140">
            <v>138337</v>
          </cell>
          <cell r="Q140">
            <v>156949</v>
          </cell>
          <cell r="R140">
            <v>121950</v>
          </cell>
          <cell r="S140">
            <v>121900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-50</v>
          </cell>
          <cell r="Z140">
            <v>-4.1000410004099486E-2</v>
          </cell>
          <cell r="AA140">
            <v>-4.1000410004099486E-2</v>
          </cell>
          <cell r="AC140">
            <v>73541.807463532867</v>
          </cell>
          <cell r="AD140">
            <v>25765.638417554794</v>
          </cell>
          <cell r="AE140">
            <v>8930</v>
          </cell>
          <cell r="AF140">
            <v>8930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P140">
            <v>64795.192536467133</v>
          </cell>
          <cell r="AQ140">
            <v>131183.36158244521</v>
          </cell>
          <cell r="AR140">
            <v>113020</v>
          </cell>
          <cell r="AS140">
            <v>112970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Y140">
            <v>-50</v>
          </cell>
          <cell r="AZ140">
            <v>-4.4239957529645935E-2</v>
          </cell>
          <cell r="BB140">
            <v>0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 t="str">
            <v>--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Z141" t="str">
            <v>--</v>
          </cell>
          <cell r="AA141" t="str">
            <v>--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 t="str">
            <v>--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 t="str">
            <v>--</v>
          </cell>
          <cell r="BB141">
            <v>0</v>
          </cell>
        </row>
        <row r="142">
          <cell r="A142">
            <v>133</v>
          </cell>
          <cell r="B142" t="str">
            <v>HOLBROOK</v>
          </cell>
          <cell r="C142">
            <v>21.222591362126245</v>
          </cell>
          <cell r="D142">
            <v>23</v>
          </cell>
          <cell r="E142">
            <v>25</v>
          </cell>
          <cell r="F142">
            <v>25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P142">
            <v>261858</v>
          </cell>
          <cell r="Q142">
            <v>294655</v>
          </cell>
          <cell r="R142">
            <v>338575</v>
          </cell>
          <cell r="S142">
            <v>338235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-340</v>
          </cell>
          <cell r="Z142">
            <v>-0.10042088163626506</v>
          </cell>
          <cell r="AA142">
            <v>-0.10042088163626506</v>
          </cell>
          <cell r="AC142">
            <v>70729.263374488204</v>
          </cell>
          <cell r="AD142">
            <v>47169.04412823965</v>
          </cell>
          <cell r="AE142">
            <v>90264.028170770602</v>
          </cell>
          <cell r="AF142">
            <v>89395.555195927867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-868.4729748427344</v>
          </cell>
          <cell r="AM142">
            <v>-0.96214737192945599</v>
          </cell>
          <cell r="AP142">
            <v>191128.73662551178</v>
          </cell>
          <cell r="AQ142">
            <v>247485.95587176035</v>
          </cell>
          <cell r="AR142">
            <v>248310.97182922938</v>
          </cell>
          <cell r="AS142">
            <v>248839.44480407215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Y142">
            <v>528.47297484276351</v>
          </cell>
          <cell r="AZ142">
            <v>0.21282707362855202</v>
          </cell>
          <cell r="BB142">
            <v>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 t="str">
            <v>--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Z143" t="str">
            <v>--</v>
          </cell>
          <cell r="AA143" t="str">
            <v>--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0</v>
          </cell>
          <cell r="AM143" t="str">
            <v>--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AZ143" t="str">
            <v>--</v>
          </cell>
          <cell r="BB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 t="str">
            <v>--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Z144" t="str">
            <v>--</v>
          </cell>
          <cell r="AA144" t="str">
            <v>--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 t="str">
            <v>--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Y144">
            <v>0</v>
          </cell>
          <cell r="AZ144" t="str">
            <v>--</v>
          </cell>
          <cell r="BB144">
            <v>0</v>
          </cell>
        </row>
        <row r="145">
          <cell r="A145">
            <v>136</v>
          </cell>
          <cell r="B145" t="str">
            <v>HOLLISTON</v>
          </cell>
          <cell r="C145">
            <v>10.125</v>
          </cell>
          <cell r="D145">
            <v>7</v>
          </cell>
          <cell r="E145">
            <v>8</v>
          </cell>
          <cell r="F145">
            <v>8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P145">
            <v>107700</v>
          </cell>
          <cell r="Q145">
            <v>90851</v>
          </cell>
          <cell r="R145">
            <v>104169</v>
          </cell>
          <cell r="S145">
            <v>104210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41</v>
          </cell>
          <cell r="Z145">
            <v>3.9359118355752898E-2</v>
          </cell>
          <cell r="AA145">
            <v>3.9359118355752898E-2</v>
          </cell>
          <cell r="AC145">
            <v>8049</v>
          </cell>
          <cell r="AD145">
            <v>6251</v>
          </cell>
          <cell r="AE145">
            <v>7144</v>
          </cell>
          <cell r="AF145">
            <v>7144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L145">
            <v>0</v>
          </cell>
          <cell r="AM145">
            <v>0</v>
          </cell>
          <cell r="AP145">
            <v>99651</v>
          </cell>
          <cell r="AQ145">
            <v>84600</v>
          </cell>
          <cell r="AR145">
            <v>97025</v>
          </cell>
          <cell r="AS145">
            <v>97066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Y145">
            <v>41</v>
          </cell>
          <cell r="AZ145">
            <v>4.2257150219016104E-2</v>
          </cell>
          <cell r="BB145">
            <v>0</v>
          </cell>
        </row>
        <row r="146">
          <cell r="A146">
            <v>137</v>
          </cell>
          <cell r="B146" t="str">
            <v>HOLYOKE</v>
          </cell>
          <cell r="C146">
            <v>827.56563942267951</v>
          </cell>
          <cell r="D146">
            <v>884</v>
          </cell>
          <cell r="E146">
            <v>855</v>
          </cell>
          <cell r="F146">
            <v>855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P146">
            <v>10867774</v>
          </cell>
          <cell r="Q146">
            <v>11963887</v>
          </cell>
          <cell r="R146">
            <v>10910770</v>
          </cell>
          <cell r="S146">
            <v>10952565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41795</v>
          </cell>
          <cell r="Z146">
            <v>0.38306187372660894</v>
          </cell>
          <cell r="AA146">
            <v>0.38306187372660894</v>
          </cell>
          <cell r="AC146">
            <v>1295706.3242585822</v>
          </cell>
          <cell r="AD146">
            <v>1680498.5969716012</v>
          </cell>
          <cell r="AE146">
            <v>775112.82320275973</v>
          </cell>
          <cell r="AF146">
            <v>813490.86777989101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L146">
            <v>38378.044577131281</v>
          </cell>
          <cell r="AM146">
            <v>4.9512849521123226</v>
          </cell>
          <cell r="AP146">
            <v>9572067.6757414173</v>
          </cell>
          <cell r="AQ146">
            <v>10283388.403028399</v>
          </cell>
          <cell r="AR146">
            <v>10135657.176797241</v>
          </cell>
          <cell r="AS146">
            <v>10139074.132220108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Y146">
            <v>3416.9554228670895</v>
          </cell>
          <cell r="AZ146">
            <v>3.3712223719328804E-2</v>
          </cell>
          <cell r="BB146">
            <v>0</v>
          </cell>
        </row>
        <row r="147">
          <cell r="A147">
            <v>138</v>
          </cell>
          <cell r="B147" t="str">
            <v>HOPEDALE</v>
          </cell>
          <cell r="C147">
            <v>3</v>
          </cell>
          <cell r="D147">
            <v>2</v>
          </cell>
          <cell r="E147">
            <v>2</v>
          </cell>
          <cell r="F147">
            <v>2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P147">
            <v>39318</v>
          </cell>
          <cell r="Q147">
            <v>25974</v>
          </cell>
          <cell r="R147">
            <v>27550</v>
          </cell>
          <cell r="S147">
            <v>27522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-28</v>
          </cell>
          <cell r="Z147">
            <v>-0.1016333938294034</v>
          </cell>
          <cell r="AA147">
            <v>-0.1016333938294034</v>
          </cell>
          <cell r="AC147">
            <v>24904.061678888003</v>
          </cell>
          <cell r="AD147">
            <v>1786</v>
          </cell>
          <cell r="AE147">
            <v>1786</v>
          </cell>
          <cell r="AF147">
            <v>1786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L147">
            <v>0</v>
          </cell>
          <cell r="AM147">
            <v>0</v>
          </cell>
          <cell r="AP147">
            <v>14413.938321111997</v>
          </cell>
          <cell r="AQ147">
            <v>24188</v>
          </cell>
          <cell r="AR147">
            <v>25764</v>
          </cell>
          <cell r="AS147">
            <v>25736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Y147">
            <v>-28</v>
          </cell>
          <cell r="AZ147">
            <v>-0.1086787765874897</v>
          </cell>
          <cell r="BB147">
            <v>0</v>
          </cell>
        </row>
        <row r="148">
          <cell r="A148">
            <v>139</v>
          </cell>
          <cell r="B148" t="str">
            <v>HOPKINTON</v>
          </cell>
          <cell r="C148">
            <v>22.56074091332712</v>
          </cell>
          <cell r="D148">
            <v>13</v>
          </cell>
          <cell r="E148">
            <v>10</v>
          </cell>
          <cell r="F148">
            <v>10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P148">
            <v>278346</v>
          </cell>
          <cell r="Q148">
            <v>168773</v>
          </cell>
          <cell r="R148">
            <v>135332</v>
          </cell>
          <cell r="S148">
            <v>135262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-70</v>
          </cell>
          <cell r="Z148">
            <v>-5.1724647533468726E-2</v>
          </cell>
          <cell r="AA148">
            <v>-5.1724647533468726E-2</v>
          </cell>
          <cell r="AC148">
            <v>19776.401706964745</v>
          </cell>
          <cell r="AD148">
            <v>11609</v>
          </cell>
          <cell r="AE148">
            <v>8930</v>
          </cell>
          <cell r="AF148">
            <v>8930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P148">
            <v>258569.59829303526</v>
          </cell>
          <cell r="AQ148">
            <v>157164</v>
          </cell>
          <cell r="AR148">
            <v>126402</v>
          </cell>
          <cell r="AS148">
            <v>126332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Y148">
            <v>-70</v>
          </cell>
          <cell r="AZ148">
            <v>-5.5378870587485807E-2</v>
          </cell>
          <cell r="BB148">
            <v>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 t="str">
            <v>--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 t="str">
            <v>--</v>
          </cell>
          <cell r="AA149" t="str">
            <v>--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  <cell r="AM149" t="str">
            <v>--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Y149">
            <v>0</v>
          </cell>
          <cell r="AZ149" t="str">
            <v>--</v>
          </cell>
          <cell r="BB149">
            <v>0</v>
          </cell>
        </row>
        <row r="150">
          <cell r="A150">
            <v>141</v>
          </cell>
          <cell r="B150" t="str">
            <v>HUDSON</v>
          </cell>
          <cell r="C150">
            <v>85.87898731801171</v>
          </cell>
          <cell r="D150">
            <v>106</v>
          </cell>
          <cell r="E150">
            <v>101</v>
          </cell>
          <cell r="F150">
            <v>101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P150">
            <v>1222895</v>
          </cell>
          <cell r="Q150">
            <v>1600454</v>
          </cell>
          <cell r="R150">
            <v>1617212</v>
          </cell>
          <cell r="S150">
            <v>1615899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-1313</v>
          </cell>
          <cell r="Z150">
            <v>-8.1189108168877588E-2</v>
          </cell>
          <cell r="AA150">
            <v>-8.1189108168877588E-2</v>
          </cell>
          <cell r="AC150">
            <v>269591.17595420557</v>
          </cell>
          <cell r="AD150">
            <v>400031.89461177908</v>
          </cell>
          <cell r="AE150">
            <v>440585.59243306587</v>
          </cell>
          <cell r="AF150">
            <v>436514.40673542203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L150">
            <v>-4071.185697643843</v>
          </cell>
          <cell r="AM150">
            <v>-0.92403967981824486</v>
          </cell>
          <cell r="AP150">
            <v>953303.82404579443</v>
          </cell>
          <cell r="AQ150">
            <v>1200422.1053882209</v>
          </cell>
          <cell r="AR150">
            <v>1176626.4075669341</v>
          </cell>
          <cell r="AS150">
            <v>1179384.5932645779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Y150">
            <v>2758.1856976437848</v>
          </cell>
          <cell r="AZ150">
            <v>0.23441473690424264</v>
          </cell>
          <cell r="BB150">
            <v>0</v>
          </cell>
        </row>
        <row r="151">
          <cell r="A151">
            <v>142</v>
          </cell>
          <cell r="B151" t="str">
            <v>HULL</v>
          </cell>
          <cell r="C151">
            <v>27.332203389830507</v>
          </cell>
          <cell r="D151">
            <v>35</v>
          </cell>
          <cell r="E151">
            <v>34</v>
          </cell>
          <cell r="F151">
            <v>34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P151">
            <v>436141</v>
          </cell>
          <cell r="Q151">
            <v>588210</v>
          </cell>
          <cell r="R151">
            <v>605710</v>
          </cell>
          <cell r="S151">
            <v>605200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-510</v>
          </cell>
          <cell r="Z151">
            <v>-8.4198708953131529E-2</v>
          </cell>
          <cell r="AA151">
            <v>-8.4198708953131529E-2</v>
          </cell>
          <cell r="AC151">
            <v>79955.636521700973</v>
          </cell>
          <cell r="AD151">
            <v>155716.51739158144</v>
          </cell>
          <cell r="AE151">
            <v>182214.50602842678</v>
          </cell>
          <cell r="AF151">
            <v>180504.47754798646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>
            <v>-1710.02848044032</v>
          </cell>
          <cell r="AM151">
            <v>-0.93847000313660445</v>
          </cell>
          <cell r="AP151">
            <v>356185.363478299</v>
          </cell>
          <cell r="AQ151">
            <v>432493.48260841856</v>
          </cell>
          <cell r="AR151">
            <v>423495.49397157319</v>
          </cell>
          <cell r="AS151">
            <v>424695.52245201357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Y151">
            <v>1200.0284804403782</v>
          </cell>
          <cell r="AZ151">
            <v>0.28336275061309202</v>
          </cell>
          <cell r="BB151">
            <v>0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 t="str">
            <v>--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 t="str">
            <v>--</v>
          </cell>
          <cell r="AA152" t="str">
            <v>--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 t="str">
            <v>--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 t="str">
            <v>--</v>
          </cell>
          <cell r="BB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 t="str">
            <v>--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 t="str">
            <v>--</v>
          </cell>
          <cell r="AA153" t="str">
            <v>--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  <cell r="AM153" t="str">
            <v>--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0</v>
          </cell>
          <cell r="AZ153" t="str">
            <v>--</v>
          </cell>
          <cell r="BB153">
            <v>0</v>
          </cell>
        </row>
        <row r="154">
          <cell r="A154">
            <v>145</v>
          </cell>
          <cell r="B154" t="str">
            <v>KINGSTON</v>
          </cell>
          <cell r="C154">
            <v>12</v>
          </cell>
          <cell r="D154">
            <v>8</v>
          </cell>
          <cell r="E154">
            <v>6</v>
          </cell>
          <cell r="F154">
            <v>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P154">
            <v>137966</v>
          </cell>
          <cell r="Q154">
            <v>97060</v>
          </cell>
          <cell r="R154">
            <v>72526</v>
          </cell>
          <cell r="S154">
            <v>71792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-734</v>
          </cell>
          <cell r="Z154">
            <v>-1.0120508507293957</v>
          </cell>
          <cell r="AA154">
            <v>-1.0120508507293957</v>
          </cell>
          <cell r="AC154">
            <v>32823.685111116269</v>
          </cell>
          <cell r="AD154">
            <v>7144</v>
          </cell>
          <cell r="AE154">
            <v>5358</v>
          </cell>
          <cell r="AF154">
            <v>5358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L154">
            <v>0</v>
          </cell>
          <cell r="AM154">
            <v>0</v>
          </cell>
          <cell r="AP154">
            <v>105142.31488888373</v>
          </cell>
          <cell r="AQ154">
            <v>89916</v>
          </cell>
          <cell r="AR154">
            <v>67168</v>
          </cell>
          <cell r="AS154">
            <v>66434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Y154">
            <v>-734</v>
          </cell>
          <cell r="AZ154">
            <v>-1.0927822772748952</v>
          </cell>
          <cell r="BB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0</v>
          </cell>
          <cell r="M155" t="str">
            <v>--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 t="str">
            <v>--</v>
          </cell>
          <cell r="AA155" t="str">
            <v>--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L155">
            <v>0</v>
          </cell>
          <cell r="AM155" t="str">
            <v>--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 t="str">
            <v>--</v>
          </cell>
          <cell r="BB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 t="str">
            <v>--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 t="str">
            <v>--</v>
          </cell>
          <cell r="AA156" t="str">
            <v>--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L156">
            <v>0</v>
          </cell>
          <cell r="AM156" t="str">
            <v>--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 t="str">
            <v>--</v>
          </cell>
          <cell r="BB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1</v>
          </cell>
          <cell r="E157">
            <v>2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P157">
            <v>16397</v>
          </cell>
          <cell r="Q157">
            <v>20240</v>
          </cell>
          <cell r="R157">
            <v>51532</v>
          </cell>
          <cell r="S157">
            <v>45664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-5868</v>
          </cell>
          <cell r="Z157">
            <v>-11.387099278118452</v>
          </cell>
          <cell r="AA157">
            <v>-11.387099278118452</v>
          </cell>
          <cell r="AC157">
            <v>14647.643756759717</v>
          </cell>
          <cell r="AD157">
            <v>4186.6167477093522</v>
          </cell>
          <cell r="AE157">
            <v>33566.298330992817</v>
          </cell>
          <cell r="AF157">
            <v>27905.019392088332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>
            <v>-5661.2789389044847</v>
          </cell>
          <cell r="AM157">
            <v>-16.865961456575775</v>
          </cell>
          <cell r="AP157">
            <v>1749.3562432402832</v>
          </cell>
          <cell r="AQ157">
            <v>16053.383252290649</v>
          </cell>
          <cell r="AR157">
            <v>17965.701669007183</v>
          </cell>
          <cell r="AS157">
            <v>17758.980607911668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-206.72106109551532</v>
          </cell>
          <cell r="AZ157">
            <v>-1.1506428465977048</v>
          </cell>
          <cell r="BB157">
            <v>0</v>
          </cell>
        </row>
        <row r="158">
          <cell r="A158">
            <v>149</v>
          </cell>
          <cell r="B158" t="str">
            <v>LAWRENCE</v>
          </cell>
          <cell r="C158">
            <v>1499.3939510034825</v>
          </cell>
          <cell r="D158">
            <v>1607</v>
          </cell>
          <cell r="E158">
            <v>1582</v>
          </cell>
          <cell r="F158">
            <v>1582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P158">
            <v>19393716</v>
          </cell>
          <cell r="Q158">
            <v>20521108</v>
          </cell>
          <cell r="R158">
            <v>19734783</v>
          </cell>
          <cell r="S158">
            <v>19722785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-11998</v>
          </cell>
          <cell r="Z158">
            <v>-6.0796209413604974E-2</v>
          </cell>
          <cell r="AA158">
            <v>-6.0796209413604974E-2</v>
          </cell>
          <cell r="AC158">
            <v>2506238.3923164615</v>
          </cell>
          <cell r="AD158">
            <v>2316357.020774656</v>
          </cell>
          <cell r="AE158">
            <v>1658025.569609235</v>
          </cell>
          <cell r="AF158">
            <v>1644976.1113075991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>
            <v>-13049.458301635925</v>
          </cell>
          <cell r="AM158">
            <v>-0.78704807337268701</v>
          </cell>
          <cell r="AP158">
            <v>16887477.607683539</v>
          </cell>
          <cell r="AQ158">
            <v>18204750.979225345</v>
          </cell>
          <cell r="AR158">
            <v>18076757.430390764</v>
          </cell>
          <cell r="AS158">
            <v>18077808.888692401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Y158">
            <v>1051.4583016373217</v>
          </cell>
          <cell r="AZ158">
            <v>5.8166311390994707E-3</v>
          </cell>
          <cell r="BB158">
            <v>0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M159" t="str">
            <v>--</v>
          </cell>
          <cell r="P159">
            <v>19798</v>
          </cell>
          <cell r="Q159">
            <v>17350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Z159" t="str">
            <v>--</v>
          </cell>
          <cell r="AA159" t="str">
            <v>--</v>
          </cell>
          <cell r="AC159">
            <v>886.48238238157774</v>
          </cell>
          <cell r="AD159">
            <v>893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 t="str">
            <v>--</v>
          </cell>
          <cell r="AP159">
            <v>18911.517617618421</v>
          </cell>
          <cell r="AQ159">
            <v>16457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Y159">
            <v>0</v>
          </cell>
          <cell r="AZ159" t="str">
            <v>--</v>
          </cell>
          <cell r="BB159">
            <v>0</v>
          </cell>
        </row>
        <row r="160">
          <cell r="A160">
            <v>151</v>
          </cell>
          <cell r="B160" t="str">
            <v>LEICESTER</v>
          </cell>
          <cell r="C160">
            <v>15</v>
          </cell>
          <cell r="D160">
            <v>16</v>
          </cell>
          <cell r="E160">
            <v>11</v>
          </cell>
          <cell r="F160">
            <v>11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M160">
            <v>0</v>
          </cell>
          <cell r="P160">
            <v>173440</v>
          </cell>
          <cell r="Q160">
            <v>180158</v>
          </cell>
          <cell r="R160">
            <v>130004</v>
          </cell>
          <cell r="S160">
            <v>130520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516</v>
          </cell>
          <cell r="Z160">
            <v>0.39691086428110811</v>
          </cell>
          <cell r="AA160">
            <v>0.39691086428110811</v>
          </cell>
          <cell r="AC160">
            <v>40282.04903123749</v>
          </cell>
          <cell r="AD160">
            <v>19230.567729388455</v>
          </cell>
          <cell r="AE160">
            <v>9821</v>
          </cell>
          <cell r="AF160">
            <v>9821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L160">
            <v>0</v>
          </cell>
          <cell r="AM160">
            <v>0</v>
          </cell>
          <cell r="AP160">
            <v>133157.95096876251</v>
          </cell>
          <cell r="AQ160">
            <v>160927.43227061155</v>
          </cell>
          <cell r="AR160">
            <v>120183</v>
          </cell>
          <cell r="AS160">
            <v>120699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Y160">
            <v>516</v>
          </cell>
          <cell r="AZ160">
            <v>0.42934524849604916</v>
          </cell>
          <cell r="BB160">
            <v>0</v>
          </cell>
        </row>
        <row r="161">
          <cell r="A161">
            <v>152</v>
          </cell>
          <cell r="B161" t="str">
            <v>LENOX</v>
          </cell>
          <cell r="C161">
            <v>1.9966442953020134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 t="str">
            <v>--</v>
          </cell>
          <cell r="P161">
            <v>37792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Z161" t="str">
            <v>--</v>
          </cell>
          <cell r="AA161" t="str">
            <v>--</v>
          </cell>
          <cell r="AC161">
            <v>13584.541072815311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 t="str">
            <v>--</v>
          </cell>
          <cell r="AP161">
            <v>24207.458927184689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Y161">
            <v>0</v>
          </cell>
          <cell r="AZ161" t="str">
            <v>--</v>
          </cell>
          <cell r="BB161">
            <v>0</v>
          </cell>
        </row>
        <row r="162">
          <cell r="A162">
            <v>153</v>
          </cell>
          <cell r="B162" t="str">
            <v>LEOMINSTER</v>
          </cell>
          <cell r="C162">
            <v>87.144294100801844</v>
          </cell>
          <cell r="D162">
            <v>101</v>
          </cell>
          <cell r="E162">
            <v>89</v>
          </cell>
          <cell r="F162">
            <v>89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P162">
            <v>871787</v>
          </cell>
          <cell r="Q162">
            <v>1116705</v>
          </cell>
          <cell r="R162">
            <v>983035</v>
          </cell>
          <cell r="S162">
            <v>980303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-2732</v>
          </cell>
          <cell r="Z162">
            <v>-0.27791482500623133</v>
          </cell>
          <cell r="AA162">
            <v>-0.27791482500623133</v>
          </cell>
          <cell r="AC162">
            <v>72847.849451691043</v>
          </cell>
          <cell r="AD162">
            <v>285273.15719843947</v>
          </cell>
          <cell r="AE162">
            <v>176618.42588375954</v>
          </cell>
          <cell r="AF162">
            <v>173309.94997931671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-3308.4759044428356</v>
          </cell>
          <cell r="AM162">
            <v>-1.8732337172002067</v>
          </cell>
          <cell r="AP162">
            <v>798939.15054830897</v>
          </cell>
          <cell r="AQ162">
            <v>831431.84280156053</v>
          </cell>
          <cell r="AR162">
            <v>806416.57411624049</v>
          </cell>
          <cell r="AS162">
            <v>806993.05002068332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Y162">
            <v>576.4759044428356</v>
          </cell>
          <cell r="AZ162">
            <v>7.1486118086627748E-2</v>
          </cell>
          <cell r="BB162">
            <v>0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5</v>
          </cell>
          <cell r="E163">
            <v>5</v>
          </cell>
          <cell r="F163">
            <v>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M163">
            <v>0</v>
          </cell>
          <cell r="P163">
            <v>19939</v>
          </cell>
          <cell r="Q163">
            <v>99475</v>
          </cell>
          <cell r="R163">
            <v>94560</v>
          </cell>
          <cell r="S163">
            <v>95045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485</v>
          </cell>
          <cell r="Z163">
            <v>0.51290186125212411</v>
          </cell>
          <cell r="AA163">
            <v>0.51290186125212411</v>
          </cell>
          <cell r="AC163">
            <v>1178.6679108408557</v>
          </cell>
          <cell r="AD163">
            <v>69569.424309912371</v>
          </cell>
          <cell r="AE163">
            <v>70406.195494384345</v>
          </cell>
          <cell r="AF163">
            <v>70313.943863877023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-92.251630507322261</v>
          </cell>
          <cell r="AM163">
            <v>-0.13102771689272874</v>
          </cell>
          <cell r="AP163">
            <v>18760.332089159143</v>
          </cell>
          <cell r="AQ163">
            <v>29905.575690087629</v>
          </cell>
          <cell r="AR163">
            <v>24153.804505615655</v>
          </cell>
          <cell r="AS163">
            <v>24731.056136122977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Y163">
            <v>577.25163050732226</v>
          </cell>
          <cell r="AZ163">
            <v>2.3898994064190271</v>
          </cell>
          <cell r="BB163">
            <v>0</v>
          </cell>
        </row>
        <row r="164">
          <cell r="A164">
            <v>155</v>
          </cell>
          <cell r="B164" t="str">
            <v>LEXINGTON</v>
          </cell>
          <cell r="C164">
            <v>2</v>
          </cell>
          <cell r="D164">
            <v>2</v>
          </cell>
          <cell r="E164">
            <v>1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33085</v>
          </cell>
          <cell r="Q164">
            <v>39785</v>
          </cell>
          <cell r="R164">
            <v>24356</v>
          </cell>
          <cell r="S164">
            <v>25755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1399</v>
          </cell>
          <cell r="Z164">
            <v>5.7439645261947669</v>
          </cell>
          <cell r="AA164">
            <v>5.7439645261947669</v>
          </cell>
          <cell r="AC164">
            <v>4140.9720185919359</v>
          </cell>
          <cell r="AD164">
            <v>7528.1889694646525</v>
          </cell>
          <cell r="AE164">
            <v>893</v>
          </cell>
          <cell r="AF164">
            <v>893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L164">
            <v>0</v>
          </cell>
          <cell r="AM164">
            <v>0</v>
          </cell>
          <cell r="AP164">
            <v>28944.027981408064</v>
          </cell>
          <cell r="AQ164">
            <v>32256.811030535348</v>
          </cell>
          <cell r="AR164">
            <v>23463</v>
          </cell>
          <cell r="AS164">
            <v>24862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Y164">
            <v>1399</v>
          </cell>
          <cell r="AZ164">
            <v>5.962579380300892</v>
          </cell>
          <cell r="BB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 t="str">
            <v>--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Z165" t="str">
            <v>--</v>
          </cell>
          <cell r="AA165" t="str">
            <v>--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L165">
            <v>0</v>
          </cell>
          <cell r="AM165" t="str">
            <v>--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 t="str">
            <v>--</v>
          </cell>
          <cell r="BB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 t="str">
            <v>--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Z166" t="str">
            <v>--</v>
          </cell>
          <cell r="AA166" t="str">
            <v>--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L166">
            <v>0</v>
          </cell>
          <cell r="AM166" t="str">
            <v>--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 t="str">
            <v>--</v>
          </cell>
          <cell r="BB166">
            <v>0</v>
          </cell>
        </row>
        <row r="167">
          <cell r="A167">
            <v>158</v>
          </cell>
          <cell r="B167" t="str">
            <v>LITTLETON</v>
          </cell>
          <cell r="C167">
            <v>65.493055555555557</v>
          </cell>
          <cell r="D167">
            <v>65</v>
          </cell>
          <cell r="E167">
            <v>63</v>
          </cell>
          <cell r="F167">
            <v>63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L167">
            <v>0</v>
          </cell>
          <cell r="M167">
            <v>0</v>
          </cell>
          <cell r="P167">
            <v>838351</v>
          </cell>
          <cell r="Q167">
            <v>830098</v>
          </cell>
          <cell r="R167">
            <v>858564</v>
          </cell>
          <cell r="S167">
            <v>859071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507</v>
          </cell>
          <cell r="Z167">
            <v>5.9052091632083581E-2</v>
          </cell>
          <cell r="AA167">
            <v>5.9052091632083581E-2</v>
          </cell>
          <cell r="AC167">
            <v>78439.702073264591</v>
          </cell>
          <cell r="AD167">
            <v>58045</v>
          </cell>
          <cell r="AE167">
            <v>76172.50040855621</v>
          </cell>
          <cell r="AF167">
            <v>76476.52389188821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>
            <v>304.02348333199916</v>
          </cell>
          <cell r="AM167">
            <v>0.39912498828493792</v>
          </cell>
          <cell r="AP167">
            <v>759911.29792673537</v>
          </cell>
          <cell r="AQ167">
            <v>772053</v>
          </cell>
          <cell r="AR167">
            <v>782391.4995914438</v>
          </cell>
          <cell r="AS167">
            <v>782594.47610811179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Y167">
            <v>202.97651666798629</v>
          </cell>
          <cell r="AZ167">
            <v>2.5943088182067697E-2</v>
          </cell>
          <cell r="BB167">
            <v>0</v>
          </cell>
        </row>
        <row r="168">
          <cell r="A168">
            <v>159</v>
          </cell>
          <cell r="B168" t="str">
            <v>LONGMEADOW</v>
          </cell>
          <cell r="C168">
            <v>8.7474048442906565</v>
          </cell>
          <cell r="D168">
            <v>11</v>
          </cell>
          <cell r="E168">
            <v>8</v>
          </cell>
          <cell r="F168">
            <v>8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P168">
            <v>126572</v>
          </cell>
          <cell r="Q168">
            <v>158807</v>
          </cell>
          <cell r="R168">
            <v>118181</v>
          </cell>
          <cell r="S168">
            <v>118217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36</v>
          </cell>
          <cell r="Z168">
            <v>3.046174935057433E-2</v>
          </cell>
          <cell r="AA168">
            <v>3.046174935057433E-2</v>
          </cell>
          <cell r="AC168">
            <v>30509.76093424447</v>
          </cell>
          <cell r="AD168">
            <v>35701.417303430622</v>
          </cell>
          <cell r="AE168">
            <v>7143</v>
          </cell>
          <cell r="AF168">
            <v>7143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P168">
            <v>96062.239065755537</v>
          </cell>
          <cell r="AQ168">
            <v>123105.58269656939</v>
          </cell>
          <cell r="AR168">
            <v>111038</v>
          </cell>
          <cell r="AS168">
            <v>111074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Y168">
            <v>36</v>
          </cell>
          <cell r="AZ168">
            <v>3.2421333237264705E-2</v>
          </cell>
          <cell r="BB168">
            <v>0</v>
          </cell>
        </row>
        <row r="169">
          <cell r="A169">
            <v>160</v>
          </cell>
          <cell r="B169" t="str">
            <v>LOWELL</v>
          </cell>
          <cell r="C169">
            <v>1489.976993847152</v>
          </cell>
          <cell r="D169">
            <v>1653</v>
          </cell>
          <cell r="E169">
            <v>1640</v>
          </cell>
          <cell r="F169">
            <v>1640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P169">
            <v>18313404</v>
          </cell>
          <cell r="Q169">
            <v>20356791</v>
          </cell>
          <cell r="R169">
            <v>20170960</v>
          </cell>
          <cell r="S169">
            <v>20021362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-149598</v>
          </cell>
          <cell r="Z169">
            <v>-0.7416503726148882</v>
          </cell>
          <cell r="AA169">
            <v>-0.7416503726148882</v>
          </cell>
          <cell r="AC169">
            <v>3454215.5654794835</v>
          </cell>
          <cell r="AD169">
            <v>3081676.7464581183</v>
          </cell>
          <cell r="AE169">
            <v>3040450.6488938704</v>
          </cell>
          <cell r="AF169">
            <v>2889747.6772872447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-150702.97160662571</v>
          </cell>
          <cell r="AM169">
            <v>-4.9565998271161593</v>
          </cell>
          <cell r="AP169">
            <v>14859188.434520517</v>
          </cell>
          <cell r="AQ169">
            <v>17275114.253541883</v>
          </cell>
          <cell r="AR169">
            <v>17130509.35110613</v>
          </cell>
          <cell r="AS169">
            <v>17131614.322712757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Y169">
            <v>1104.9716066271067</v>
          </cell>
          <cell r="AZ169">
            <v>6.4503137879867722E-3</v>
          </cell>
          <cell r="BB169">
            <v>0</v>
          </cell>
        </row>
        <row r="170">
          <cell r="A170">
            <v>161</v>
          </cell>
          <cell r="B170" t="str">
            <v>LUDLOW</v>
          </cell>
          <cell r="C170">
            <v>29.044407694185253</v>
          </cell>
          <cell r="D170">
            <v>34</v>
          </cell>
          <cell r="E170">
            <v>19</v>
          </cell>
          <cell r="F170">
            <v>19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P170">
            <v>476696</v>
          </cell>
          <cell r="Q170">
            <v>591162</v>
          </cell>
          <cell r="R170">
            <v>325389</v>
          </cell>
          <cell r="S170">
            <v>324426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-963</v>
          </cell>
          <cell r="Z170">
            <v>-0.29595345878318247</v>
          </cell>
          <cell r="AA170">
            <v>-0.29595345878318247</v>
          </cell>
          <cell r="AC170">
            <v>166529.19043788483</v>
          </cell>
          <cell r="AD170">
            <v>124655.59922364776</v>
          </cell>
          <cell r="AE170">
            <v>16771</v>
          </cell>
          <cell r="AF170">
            <v>16771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L170">
            <v>0</v>
          </cell>
          <cell r="AM170">
            <v>0</v>
          </cell>
          <cell r="AP170">
            <v>310166.80956211517</v>
          </cell>
          <cell r="AQ170">
            <v>466506.40077635227</v>
          </cell>
          <cell r="AR170">
            <v>308618</v>
          </cell>
          <cell r="AS170">
            <v>307655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Y170">
            <v>-963</v>
          </cell>
          <cell r="AZ170">
            <v>-0.31203623897504418</v>
          </cell>
          <cell r="BB170">
            <v>0</v>
          </cell>
        </row>
        <row r="171">
          <cell r="A171">
            <v>162</v>
          </cell>
          <cell r="B171" t="str">
            <v>LUNENBURG</v>
          </cell>
          <cell r="C171">
            <v>38.219251145475369</v>
          </cell>
          <cell r="D171">
            <v>38</v>
          </cell>
          <cell r="E171">
            <v>40</v>
          </cell>
          <cell r="F171">
            <v>40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P171">
            <v>481831</v>
          </cell>
          <cell r="Q171">
            <v>477603</v>
          </cell>
          <cell r="R171">
            <v>510780</v>
          </cell>
          <cell r="S171">
            <v>532366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21586</v>
          </cell>
          <cell r="Z171">
            <v>4.2260855945808418</v>
          </cell>
          <cell r="AA171">
            <v>4.2260855945808418</v>
          </cell>
          <cell r="AC171">
            <v>33881.57832574418</v>
          </cell>
          <cell r="AD171">
            <v>33934</v>
          </cell>
          <cell r="AE171">
            <v>60888.451905258553</v>
          </cell>
          <cell r="AF171">
            <v>80553.323481788626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>
            <v>19664.871576530073</v>
          </cell>
          <cell r="AM171">
            <v>32.296553716176412</v>
          </cell>
          <cell r="AP171">
            <v>447949.42167425581</v>
          </cell>
          <cell r="AQ171">
            <v>443669</v>
          </cell>
          <cell r="AR171">
            <v>449891.54809474142</v>
          </cell>
          <cell r="AS171">
            <v>451812.67651821137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Y171">
            <v>1921.128423469956</v>
          </cell>
          <cell r="AZ171">
            <v>0.42702034114794341</v>
          </cell>
          <cell r="BB171">
            <v>0</v>
          </cell>
        </row>
        <row r="172">
          <cell r="A172">
            <v>163</v>
          </cell>
          <cell r="B172" t="str">
            <v>LYNN</v>
          </cell>
          <cell r="C172">
            <v>1205.5157106651968</v>
          </cell>
          <cell r="D172">
            <v>1388</v>
          </cell>
          <cell r="E172">
            <v>1387</v>
          </cell>
          <cell r="F172">
            <v>1387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P172">
            <v>14810235</v>
          </cell>
          <cell r="Q172">
            <v>17436575</v>
          </cell>
          <cell r="R172">
            <v>17440128</v>
          </cell>
          <cell r="S172">
            <v>17492901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52773</v>
          </cell>
          <cell r="Z172">
            <v>0.30259525618161476</v>
          </cell>
          <cell r="AA172">
            <v>0.30259525618161476</v>
          </cell>
          <cell r="AC172">
            <v>3269381.3339056224</v>
          </cell>
          <cell r="AD172">
            <v>3313322.6836942965</v>
          </cell>
          <cell r="AE172">
            <v>3487520.4191411221</v>
          </cell>
          <cell r="AF172">
            <v>3517613.3952845074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30092.976143385284</v>
          </cell>
          <cell r="AM172">
            <v>0.86287598427299272</v>
          </cell>
          <cell r="AP172">
            <v>11540853.666094378</v>
          </cell>
          <cell r="AQ172">
            <v>14123252.316305704</v>
          </cell>
          <cell r="AR172">
            <v>13952607.580858879</v>
          </cell>
          <cell r="AS172">
            <v>13975287.604715493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Y172">
            <v>22680.023856613785</v>
          </cell>
          <cell r="AZ172">
            <v>0.16255043170372296</v>
          </cell>
          <cell r="BB172">
            <v>0</v>
          </cell>
        </row>
        <row r="173">
          <cell r="A173">
            <v>164</v>
          </cell>
          <cell r="B173" t="str">
            <v>LYNNFIELD</v>
          </cell>
          <cell r="C173">
            <v>3</v>
          </cell>
          <cell r="D173">
            <v>3</v>
          </cell>
          <cell r="E173">
            <v>2</v>
          </cell>
          <cell r="F173">
            <v>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P173">
            <v>52391</v>
          </cell>
          <cell r="Q173">
            <v>51062</v>
          </cell>
          <cell r="R173">
            <v>36918</v>
          </cell>
          <cell r="S173">
            <v>36914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-4</v>
          </cell>
          <cell r="Z173">
            <v>-1.0834823121508297E-2</v>
          </cell>
          <cell r="AA173">
            <v>-1.0834823121508297E-2</v>
          </cell>
          <cell r="AC173">
            <v>2655.6264043903302</v>
          </cell>
          <cell r="AD173">
            <v>2679</v>
          </cell>
          <cell r="AE173">
            <v>1762</v>
          </cell>
          <cell r="AF173">
            <v>1762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  <cell r="AM173">
            <v>0</v>
          </cell>
          <cell r="AP173">
            <v>49735.373595609672</v>
          </cell>
          <cell r="AQ173">
            <v>48383</v>
          </cell>
          <cell r="AR173">
            <v>35156</v>
          </cell>
          <cell r="AS173">
            <v>35152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Y173">
            <v>-4</v>
          </cell>
          <cell r="AZ173">
            <v>-1.1377858687000586E-2</v>
          </cell>
          <cell r="BB173">
            <v>0</v>
          </cell>
        </row>
        <row r="174">
          <cell r="A174">
            <v>165</v>
          </cell>
          <cell r="B174" t="str">
            <v>MALDEN</v>
          </cell>
          <cell r="C174">
            <v>818.4719988495566</v>
          </cell>
          <cell r="D174">
            <v>845</v>
          </cell>
          <cell r="E174">
            <v>918</v>
          </cell>
          <cell r="F174">
            <v>918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9277488</v>
          </cell>
          <cell r="Q174">
            <v>9679799</v>
          </cell>
          <cell r="R174">
            <v>10678764</v>
          </cell>
          <cell r="S174">
            <v>10686488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7724</v>
          </cell>
          <cell r="Z174">
            <v>7.2330468207737475E-2</v>
          </cell>
          <cell r="AA174">
            <v>7.2330468207737475E-2</v>
          </cell>
          <cell r="AC174">
            <v>871355.25641422661</v>
          </cell>
          <cell r="AD174">
            <v>1069142.9687904036</v>
          </cell>
          <cell r="AE174">
            <v>2026974.1765213569</v>
          </cell>
          <cell r="AF174">
            <v>2024212.2745252859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L174">
            <v>-2761.9019960709848</v>
          </cell>
          <cell r="AM174">
            <v>-0.13625738443352464</v>
          </cell>
          <cell r="AP174">
            <v>8406132.7435857728</v>
          </cell>
          <cell r="AQ174">
            <v>8610656.0312095955</v>
          </cell>
          <cell r="AR174">
            <v>8651789.8234786429</v>
          </cell>
          <cell r="AS174">
            <v>8662275.7254747134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Y174">
            <v>10485.901996070519</v>
          </cell>
          <cell r="AZ174">
            <v>0.12119922247317838</v>
          </cell>
          <cell r="BB174">
            <v>0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 t="str">
            <v>--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Z175" t="str">
            <v>--</v>
          </cell>
          <cell r="AA175" t="str">
            <v>--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L175">
            <v>0</v>
          </cell>
          <cell r="AM175" t="str">
            <v>--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AZ175" t="str">
            <v>--</v>
          </cell>
          <cell r="BB175">
            <v>0</v>
          </cell>
        </row>
        <row r="176">
          <cell r="A176">
            <v>167</v>
          </cell>
          <cell r="B176" t="str">
            <v>MANSFIELD</v>
          </cell>
          <cell r="C176">
            <v>109.98620689655172</v>
          </cell>
          <cell r="D176">
            <v>131</v>
          </cell>
          <cell r="E176">
            <v>89</v>
          </cell>
          <cell r="F176">
            <v>89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P176">
            <v>1340550</v>
          </cell>
          <cell r="Q176">
            <v>1637868</v>
          </cell>
          <cell r="R176">
            <v>1189511</v>
          </cell>
          <cell r="S176">
            <v>1186045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-3466</v>
          </cell>
          <cell r="Z176">
            <v>-0.29138023944292879</v>
          </cell>
          <cell r="AA176">
            <v>-0.29138023944292879</v>
          </cell>
          <cell r="AC176">
            <v>98217</v>
          </cell>
          <cell r="AD176">
            <v>355714.07788392802</v>
          </cell>
          <cell r="AE176">
            <v>79477</v>
          </cell>
          <cell r="AF176">
            <v>79477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L176">
            <v>0</v>
          </cell>
          <cell r="AM176">
            <v>0</v>
          </cell>
          <cell r="AP176">
            <v>1242333</v>
          </cell>
          <cell r="AQ176">
            <v>1282153.9221160719</v>
          </cell>
          <cell r="AR176">
            <v>1110034</v>
          </cell>
          <cell r="AS176">
            <v>1106568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Y176">
            <v>-3466</v>
          </cell>
          <cell r="AZ176">
            <v>-0.31224268806180344</v>
          </cell>
          <cell r="BB176">
            <v>0</v>
          </cell>
        </row>
        <row r="177">
          <cell r="A177">
            <v>168</v>
          </cell>
          <cell r="B177" t="str">
            <v>MARBLEHEAD</v>
          </cell>
          <cell r="C177">
            <v>189.32094594594594</v>
          </cell>
          <cell r="D177">
            <v>201</v>
          </cell>
          <cell r="E177">
            <v>199</v>
          </cell>
          <cell r="F177">
            <v>199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P177">
            <v>2327090</v>
          </cell>
          <cell r="Q177">
            <v>2505201</v>
          </cell>
          <cell r="R177">
            <v>2605750</v>
          </cell>
          <cell r="S177">
            <v>2606546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796</v>
          </cell>
          <cell r="Z177">
            <v>3.0547826921223376E-2</v>
          </cell>
          <cell r="AA177">
            <v>3.0547826921223376E-2</v>
          </cell>
          <cell r="AC177">
            <v>282001.85233202629</v>
          </cell>
          <cell r="AD177">
            <v>322426.36796753248</v>
          </cell>
          <cell r="AE177">
            <v>427468.60863890604</v>
          </cell>
          <cell r="AF177">
            <v>426160.72272173129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>
            <v>-1307.8859171747463</v>
          </cell>
          <cell r="AM177">
            <v>-0.30596069295922845</v>
          </cell>
          <cell r="AP177">
            <v>2045088.1476679738</v>
          </cell>
          <cell r="AQ177">
            <v>2182774.6320324675</v>
          </cell>
          <cell r="AR177">
            <v>2178281.3913610941</v>
          </cell>
          <cell r="AS177">
            <v>2180385.2772782687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Y177">
            <v>2103.8859171746299</v>
          </cell>
          <cell r="AZ177">
            <v>9.6584671086041851E-2</v>
          </cell>
          <cell r="BB177">
            <v>0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 t="str">
            <v>--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0</v>
          </cell>
          <cell r="Z178" t="str">
            <v>--</v>
          </cell>
          <cell r="AA178" t="str">
            <v>--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>
            <v>0</v>
          </cell>
          <cell r="AM178" t="str">
            <v>--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Y178">
            <v>0</v>
          </cell>
          <cell r="AZ178" t="str">
            <v>--</v>
          </cell>
          <cell r="BB178">
            <v>0</v>
          </cell>
        </row>
        <row r="179">
          <cell r="A179">
            <v>170</v>
          </cell>
          <cell r="B179" t="str">
            <v>MARLBOROUGH</v>
          </cell>
          <cell r="C179">
            <v>476.24579124579122</v>
          </cell>
          <cell r="D179">
            <v>539</v>
          </cell>
          <cell r="E179">
            <v>538</v>
          </cell>
          <cell r="F179">
            <v>538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L179">
            <v>0</v>
          </cell>
          <cell r="M179">
            <v>0</v>
          </cell>
          <cell r="P179">
            <v>5822482</v>
          </cell>
          <cell r="Q179">
            <v>7284938</v>
          </cell>
          <cell r="R179">
            <v>7407974.8490352482</v>
          </cell>
          <cell r="S179">
            <v>7397570.8568494236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-10403.992185824551</v>
          </cell>
          <cell r="Z179">
            <v>-0.1404431359156022</v>
          </cell>
          <cell r="AA179">
            <v>-0.1404431359156022</v>
          </cell>
          <cell r="AC179">
            <v>1022793.0259097373</v>
          </cell>
          <cell r="AD179">
            <v>1662140.4551631538</v>
          </cell>
          <cell r="AE179">
            <v>1874176.1035290067</v>
          </cell>
          <cell r="AF179">
            <v>1853212.2945524838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-20963.80897652288</v>
          </cell>
          <cell r="AM179">
            <v>-1.1185613207344125</v>
          </cell>
          <cell r="AP179">
            <v>4799688.9740902623</v>
          </cell>
          <cell r="AQ179">
            <v>5622797.5448368462</v>
          </cell>
          <cell r="AR179">
            <v>5533798.7455062419</v>
          </cell>
          <cell r="AS179">
            <v>5544358.56229694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Y179">
            <v>10559.816790698096</v>
          </cell>
          <cell r="AZ179">
            <v>0.19082401215391176</v>
          </cell>
          <cell r="BB179">
            <v>0</v>
          </cell>
        </row>
        <row r="180">
          <cell r="A180">
            <v>171</v>
          </cell>
          <cell r="B180" t="str">
            <v>MARSHFIELD</v>
          </cell>
          <cell r="C180">
            <v>22.837288135593219</v>
          </cell>
          <cell r="D180">
            <v>23</v>
          </cell>
          <cell r="E180">
            <v>23</v>
          </cell>
          <cell r="F180">
            <v>23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P180">
            <v>251677</v>
          </cell>
          <cell r="Q180">
            <v>288229</v>
          </cell>
          <cell r="R180">
            <v>283823</v>
          </cell>
          <cell r="S180">
            <v>283823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0</v>
          </cell>
          <cell r="Z180">
            <v>0</v>
          </cell>
          <cell r="AA180">
            <v>0</v>
          </cell>
          <cell r="AC180">
            <v>18607</v>
          </cell>
          <cell r="AD180">
            <v>50209.833152666608</v>
          </cell>
          <cell r="AE180">
            <v>48580.876460855587</v>
          </cell>
          <cell r="AF180">
            <v>48351.788183286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L180">
            <v>-229.08827756958635</v>
          </cell>
          <cell r="AM180">
            <v>-0.47156061038581276</v>
          </cell>
          <cell r="AP180">
            <v>233070</v>
          </cell>
          <cell r="AQ180">
            <v>238019.1668473334</v>
          </cell>
          <cell r="AR180">
            <v>235242.12353914441</v>
          </cell>
          <cell r="AS180">
            <v>235471.211816714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Y180">
            <v>229.08827756959363</v>
          </cell>
          <cell r="AZ180">
            <v>9.7384037400716217E-2</v>
          </cell>
          <cell r="BB180">
            <v>0</v>
          </cell>
        </row>
        <row r="181">
          <cell r="A181">
            <v>172</v>
          </cell>
          <cell r="B181" t="str">
            <v>MASHPEE</v>
          </cell>
          <cell r="C181">
            <v>44.642857142857139</v>
          </cell>
          <cell r="D181">
            <v>52</v>
          </cell>
          <cell r="E181">
            <v>47</v>
          </cell>
          <cell r="F181">
            <v>47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P181">
            <v>643952</v>
          </cell>
          <cell r="Q181">
            <v>875078</v>
          </cell>
          <cell r="R181">
            <v>793966</v>
          </cell>
          <cell r="S181">
            <v>797645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3679</v>
          </cell>
          <cell r="Z181">
            <v>0.46336996798350683</v>
          </cell>
          <cell r="AA181">
            <v>0.46336996798350683</v>
          </cell>
          <cell r="AC181">
            <v>80440.565927379648</v>
          </cell>
          <cell r="AD181">
            <v>235635.12724195191</v>
          </cell>
          <cell r="AE181">
            <v>175708.7333823166</v>
          </cell>
          <cell r="AF181">
            <v>178001.3087138687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>
            <v>2292.5753315520997</v>
          </cell>
          <cell r="AM181">
            <v>1.3047588969660406</v>
          </cell>
          <cell r="AP181">
            <v>563511.43407262035</v>
          </cell>
          <cell r="AQ181">
            <v>639442.87275804812</v>
          </cell>
          <cell r="AR181">
            <v>618257.26661768346</v>
          </cell>
          <cell r="AS181">
            <v>619643.69128613127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Y181">
            <v>1386.424668447813</v>
          </cell>
          <cell r="AZ181">
            <v>0.22424720958518218</v>
          </cell>
          <cell r="BB181">
            <v>0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 t="str">
            <v>--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 t="str">
            <v>--</v>
          </cell>
          <cell r="AA182" t="str">
            <v>--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  <cell r="AM182" t="str">
            <v>--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0</v>
          </cell>
          <cell r="AZ182" t="str">
            <v>--</v>
          </cell>
          <cell r="BB182">
            <v>0</v>
          </cell>
        </row>
        <row r="183">
          <cell r="A183">
            <v>174</v>
          </cell>
          <cell r="B183" t="str">
            <v>MAYNARD</v>
          </cell>
          <cell r="C183">
            <v>29.526315789473685</v>
          </cell>
          <cell r="D183">
            <v>31</v>
          </cell>
          <cell r="E183">
            <v>35</v>
          </cell>
          <cell r="F183">
            <v>35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P183">
            <v>390691</v>
          </cell>
          <cell r="Q183">
            <v>408540</v>
          </cell>
          <cell r="R183">
            <v>476437</v>
          </cell>
          <cell r="S183">
            <v>476753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316</v>
          </cell>
          <cell r="Z183">
            <v>6.6325663204169771E-2</v>
          </cell>
          <cell r="AA183">
            <v>6.6325663204169771E-2</v>
          </cell>
          <cell r="AC183">
            <v>193294.19669359372</v>
          </cell>
          <cell r="AD183">
            <v>41505.391596944166</v>
          </cell>
          <cell r="AE183">
            <v>105923.98598855286</v>
          </cell>
          <cell r="AF183">
            <v>105604.8473009927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-319.13868756016018</v>
          </cell>
          <cell r="AM183">
            <v>-0.30129029282814912</v>
          </cell>
          <cell r="AP183">
            <v>197396.80330640628</v>
          </cell>
          <cell r="AQ183">
            <v>367034.60840305581</v>
          </cell>
          <cell r="AR183">
            <v>370513.01401144714</v>
          </cell>
          <cell r="AS183">
            <v>371148.1526990073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Y183">
            <v>635.13868756016018</v>
          </cell>
          <cell r="AZ183">
            <v>0.17142142476553879</v>
          </cell>
          <cell r="BB183">
            <v>0</v>
          </cell>
        </row>
        <row r="184">
          <cell r="A184">
            <v>175</v>
          </cell>
          <cell r="B184" t="str">
            <v>MEDFIELD</v>
          </cell>
          <cell r="C184">
            <v>1.396551724137931</v>
          </cell>
          <cell r="D184">
            <v>1</v>
          </cell>
          <cell r="E184">
            <v>2</v>
          </cell>
          <cell r="F184">
            <v>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P184">
            <v>18019</v>
          </cell>
          <cell r="Q184">
            <v>14077</v>
          </cell>
          <cell r="R184">
            <v>29216</v>
          </cell>
          <cell r="S184">
            <v>29214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-2</v>
          </cell>
          <cell r="Z184">
            <v>-6.8455640744757851E-3</v>
          </cell>
          <cell r="AA184">
            <v>-6.8455640744757851E-3</v>
          </cell>
          <cell r="AC184">
            <v>6380.0223951354046</v>
          </cell>
          <cell r="AD184">
            <v>893</v>
          </cell>
          <cell r="AE184">
            <v>11669.429616457641</v>
          </cell>
          <cell r="AF184">
            <v>11586.845826022573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L184">
            <v>-82.583790435068295</v>
          </cell>
          <cell r="AM184">
            <v>-0.70769346188607196</v>
          </cell>
          <cell r="AP184">
            <v>11638.977604864594</v>
          </cell>
          <cell r="AQ184">
            <v>13184</v>
          </cell>
          <cell r="AR184">
            <v>17546.570383542359</v>
          </cell>
          <cell r="AS184">
            <v>17627.154173977426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Y184">
            <v>80.583790435066476</v>
          </cell>
          <cell r="AZ184">
            <v>0.45925664488057905</v>
          </cell>
          <cell r="BB184">
            <v>0</v>
          </cell>
        </row>
        <row r="185">
          <cell r="A185">
            <v>176</v>
          </cell>
          <cell r="B185" t="str">
            <v>MEDFORD</v>
          </cell>
          <cell r="C185">
            <v>323.51458316297408</v>
          </cell>
          <cell r="D185">
            <v>315</v>
          </cell>
          <cell r="E185">
            <v>338</v>
          </cell>
          <cell r="F185">
            <v>338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M185">
            <v>0</v>
          </cell>
          <cell r="P185">
            <v>4551922</v>
          </cell>
          <cell r="Q185">
            <v>4568480</v>
          </cell>
          <cell r="R185">
            <v>4900807</v>
          </cell>
          <cell r="S185">
            <v>4900807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Z185">
            <v>0</v>
          </cell>
          <cell r="AA185">
            <v>0</v>
          </cell>
          <cell r="AC185">
            <v>544549.08188429929</v>
          </cell>
          <cell r="AD185">
            <v>298842.10103892826</v>
          </cell>
          <cell r="AE185">
            <v>610165.11381425057</v>
          </cell>
          <cell r="AF185">
            <v>607641.18485799665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L185">
            <v>-2523.9289562539198</v>
          </cell>
          <cell r="AM185">
            <v>-0.41364688001849226</v>
          </cell>
          <cell r="AP185">
            <v>4007372.9181157006</v>
          </cell>
          <cell r="AQ185">
            <v>4269637.8989610719</v>
          </cell>
          <cell r="AR185">
            <v>4290641.8861857494</v>
          </cell>
          <cell r="AS185">
            <v>4293165.8151420038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Y185">
            <v>2523.9289562543854</v>
          </cell>
          <cell r="AZ185">
            <v>5.8824041325400422E-2</v>
          </cell>
          <cell r="BB185">
            <v>0</v>
          </cell>
        </row>
        <row r="186">
          <cell r="A186">
            <v>177</v>
          </cell>
          <cell r="B186" t="str">
            <v>MEDWAY</v>
          </cell>
          <cell r="C186">
            <v>14.464052287581699</v>
          </cell>
          <cell r="D186">
            <v>11</v>
          </cell>
          <cell r="E186">
            <v>12</v>
          </cell>
          <cell r="F186">
            <v>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M186">
            <v>0</v>
          </cell>
          <cell r="P186">
            <v>176746</v>
          </cell>
          <cell r="Q186">
            <v>143701</v>
          </cell>
          <cell r="R186">
            <v>157758</v>
          </cell>
          <cell r="S186">
            <v>157614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-144</v>
          </cell>
          <cell r="Z186">
            <v>-9.1279047655268286E-2</v>
          </cell>
          <cell r="AA186">
            <v>-9.1279047655268286E-2</v>
          </cell>
          <cell r="AC186">
            <v>12859</v>
          </cell>
          <cell r="AD186">
            <v>9823</v>
          </cell>
          <cell r="AE186">
            <v>10716</v>
          </cell>
          <cell r="AF186">
            <v>10716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>
            <v>0</v>
          </cell>
          <cell r="AM186">
            <v>0</v>
          </cell>
          <cell r="AP186">
            <v>163887</v>
          </cell>
          <cell r="AQ186">
            <v>133878</v>
          </cell>
          <cell r="AR186">
            <v>147042</v>
          </cell>
          <cell r="AS186">
            <v>146898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Y186">
            <v>-144</v>
          </cell>
          <cell r="AZ186">
            <v>-9.7931203329659766E-2</v>
          </cell>
          <cell r="BB186">
            <v>0</v>
          </cell>
        </row>
        <row r="187">
          <cell r="A187">
            <v>178</v>
          </cell>
          <cell r="B187" t="str">
            <v>MELROSE</v>
          </cell>
          <cell r="C187">
            <v>249.37083449652081</v>
          </cell>
          <cell r="D187">
            <v>250</v>
          </cell>
          <cell r="E187">
            <v>250</v>
          </cell>
          <cell r="F187">
            <v>250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M187">
            <v>0</v>
          </cell>
          <cell r="P187">
            <v>2645255</v>
          </cell>
          <cell r="Q187">
            <v>2697621</v>
          </cell>
          <cell r="R187">
            <v>2890836</v>
          </cell>
          <cell r="S187">
            <v>2727385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-163451</v>
          </cell>
          <cell r="Z187">
            <v>-5.6541083617334227</v>
          </cell>
          <cell r="AA187">
            <v>-5.6541083617334227</v>
          </cell>
          <cell r="AC187">
            <v>220833.73332947696</v>
          </cell>
          <cell r="AD187">
            <v>266199.85940533609</v>
          </cell>
          <cell r="AE187">
            <v>449085.76346539776</v>
          </cell>
          <cell r="AF187">
            <v>296779.81712135166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-152305.9463440461</v>
          </cell>
          <cell r="AM187">
            <v>-33.914668140171699</v>
          </cell>
          <cell r="AP187">
            <v>2424421.2666705232</v>
          </cell>
          <cell r="AQ187">
            <v>2431421.140594664</v>
          </cell>
          <cell r="AR187">
            <v>2441750.236534602</v>
          </cell>
          <cell r="AS187">
            <v>2430605.1828786484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Y187">
            <v>-11145.053655953612</v>
          </cell>
          <cell r="AZ187">
            <v>-0.45643708718426934</v>
          </cell>
          <cell r="BB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 t="str">
            <v>--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Z188" t="str">
            <v>--</v>
          </cell>
          <cell r="AA188" t="str">
            <v>--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  <cell r="AM188" t="str">
            <v>--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Y188">
            <v>0</v>
          </cell>
          <cell r="AZ188" t="str">
            <v>--</v>
          </cell>
          <cell r="BB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M189" t="str">
            <v>--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Z189" t="str">
            <v>--</v>
          </cell>
          <cell r="AA189" t="str">
            <v>--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L189">
            <v>0</v>
          </cell>
          <cell r="AM189" t="str">
            <v>--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Y189">
            <v>0</v>
          </cell>
          <cell r="AZ189" t="str">
            <v>--</v>
          </cell>
          <cell r="BB189">
            <v>0</v>
          </cell>
        </row>
        <row r="190">
          <cell r="A190">
            <v>181</v>
          </cell>
          <cell r="B190" t="str">
            <v>METHUEN</v>
          </cell>
          <cell r="C190">
            <v>79.232498138508902</v>
          </cell>
          <cell r="D190">
            <v>76</v>
          </cell>
          <cell r="E190">
            <v>94</v>
          </cell>
          <cell r="F190">
            <v>94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973088</v>
          </cell>
          <cell r="Q190">
            <v>889644</v>
          </cell>
          <cell r="R190">
            <v>1128607</v>
          </cell>
          <cell r="S190">
            <v>1130241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1634</v>
          </cell>
          <cell r="Z190">
            <v>0.14478024679982493</v>
          </cell>
          <cell r="AA190">
            <v>0.14478024679982493</v>
          </cell>
          <cell r="AC190">
            <v>209721.85214291263</v>
          </cell>
          <cell r="AD190">
            <v>67868</v>
          </cell>
          <cell r="AE190">
            <v>215905.13644624187</v>
          </cell>
          <cell r="AF190">
            <v>216331.20314198744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L190">
            <v>426.06669574556872</v>
          </cell>
          <cell r="AM190">
            <v>0.1973397681771516</v>
          </cell>
          <cell r="AP190">
            <v>763366.14785708743</v>
          </cell>
          <cell r="AQ190">
            <v>821776</v>
          </cell>
          <cell r="AR190">
            <v>912701.86355375813</v>
          </cell>
          <cell r="AS190">
            <v>913909.79685801256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Y190">
            <v>1207.9333042544313</v>
          </cell>
          <cell r="AZ190">
            <v>0.13234697467923162</v>
          </cell>
          <cell r="BB190">
            <v>0</v>
          </cell>
        </row>
        <row r="191">
          <cell r="A191">
            <v>182</v>
          </cell>
          <cell r="B191" t="str">
            <v>MIDDLEBOROUGH</v>
          </cell>
          <cell r="C191">
            <v>23</v>
          </cell>
          <cell r="D191">
            <v>32</v>
          </cell>
          <cell r="E191">
            <v>32</v>
          </cell>
          <cell r="F191">
            <v>32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P191">
            <v>272448</v>
          </cell>
          <cell r="Q191">
            <v>396746</v>
          </cell>
          <cell r="R191">
            <v>410048</v>
          </cell>
          <cell r="S191">
            <v>410208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160</v>
          </cell>
          <cell r="Z191">
            <v>3.9019822069619181E-2</v>
          </cell>
          <cell r="AA191">
            <v>3.9019822069619181E-2</v>
          </cell>
          <cell r="AC191">
            <v>103467.57364134947</v>
          </cell>
          <cell r="AD191">
            <v>127451.35179540269</v>
          </cell>
          <cell r="AE191">
            <v>147995.74727670246</v>
          </cell>
          <cell r="AF191">
            <v>147167.43117934518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L191">
            <v>-828.31609735728125</v>
          </cell>
          <cell r="AM191">
            <v>-0.55968912120738512</v>
          </cell>
          <cell r="AP191">
            <v>168980.42635865053</v>
          </cell>
          <cell r="AQ191">
            <v>269294.6482045973</v>
          </cell>
          <cell r="AR191">
            <v>262052.25272329754</v>
          </cell>
          <cell r="AS191">
            <v>263040.56882065482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Y191">
            <v>988.31609735728125</v>
          </cell>
          <cell r="AZ191">
            <v>0.37714466755638387</v>
          </cell>
          <cell r="BB191">
            <v>0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 t="str">
            <v>--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Z192" t="str">
            <v>--</v>
          </cell>
          <cell r="AA192" t="str">
            <v>--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L192">
            <v>0</v>
          </cell>
          <cell r="AM192" t="str">
            <v>--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 t="str">
            <v>--</v>
          </cell>
          <cell r="BB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 t="str">
            <v>--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Z193" t="str">
            <v>--</v>
          </cell>
          <cell r="AA193" t="str">
            <v>--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L193">
            <v>0</v>
          </cell>
          <cell r="AM193" t="str">
            <v>--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 t="str">
            <v>--</v>
          </cell>
          <cell r="BB193">
            <v>0</v>
          </cell>
        </row>
        <row r="194">
          <cell r="A194">
            <v>185</v>
          </cell>
          <cell r="B194" t="str">
            <v>MILFORD</v>
          </cell>
          <cell r="C194">
            <v>11.103011516671311</v>
          </cell>
          <cell r="D194">
            <v>6</v>
          </cell>
          <cell r="E194">
            <v>15</v>
          </cell>
          <cell r="F194">
            <v>15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P194">
            <v>105921</v>
          </cell>
          <cell r="Q194">
            <v>66205</v>
          </cell>
          <cell r="R194">
            <v>162369</v>
          </cell>
          <cell r="S194">
            <v>162533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164</v>
          </cell>
          <cell r="Z194">
            <v>0.10100450209091782</v>
          </cell>
          <cell r="AA194">
            <v>0.10100450209091782</v>
          </cell>
          <cell r="AC194">
            <v>43262.262493538896</v>
          </cell>
          <cell r="AD194">
            <v>5358</v>
          </cell>
          <cell r="AE194">
            <v>61696.561416969198</v>
          </cell>
          <cell r="AF194">
            <v>61452.927870682863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L194">
            <v>-243.63354628633533</v>
          </cell>
          <cell r="AM194">
            <v>-0.39488999174486228</v>
          </cell>
          <cell r="AP194">
            <v>62658.737506461104</v>
          </cell>
          <cell r="AQ194">
            <v>60847</v>
          </cell>
          <cell r="AR194">
            <v>100672.4385830308</v>
          </cell>
          <cell r="AS194">
            <v>101080.07212931714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407.63354628633533</v>
          </cell>
          <cell r="AZ194">
            <v>0.40491077004172205</v>
          </cell>
          <cell r="BB194">
            <v>0</v>
          </cell>
        </row>
        <row r="195">
          <cell r="A195">
            <v>186</v>
          </cell>
          <cell r="B195" t="str">
            <v>MILLBURY</v>
          </cell>
          <cell r="C195">
            <v>5.4434301322599197</v>
          </cell>
          <cell r="D195">
            <v>6</v>
          </cell>
          <cell r="E195">
            <v>3</v>
          </cell>
          <cell r="F195">
            <v>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74498</v>
          </cell>
          <cell r="Q195">
            <v>80427</v>
          </cell>
          <cell r="R195">
            <v>40682</v>
          </cell>
          <cell r="S195">
            <v>40651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-31</v>
          </cell>
          <cell r="Z195">
            <v>-7.6200776756307764E-2</v>
          </cell>
          <cell r="AA195">
            <v>-7.6200776756307764E-2</v>
          </cell>
          <cell r="AC195">
            <v>9323.118030230311</v>
          </cell>
          <cell r="AD195">
            <v>9963.7497793885141</v>
          </cell>
          <cell r="AE195">
            <v>2678</v>
          </cell>
          <cell r="AF195">
            <v>2678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L195">
            <v>0</v>
          </cell>
          <cell r="AM195">
            <v>0</v>
          </cell>
          <cell r="AP195">
            <v>65174.881969769689</v>
          </cell>
          <cell r="AQ195">
            <v>70463.250220611488</v>
          </cell>
          <cell r="AR195">
            <v>38004</v>
          </cell>
          <cell r="AS195">
            <v>37973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-31</v>
          </cell>
          <cell r="AZ195">
            <v>-8.157036101462678E-2</v>
          </cell>
          <cell r="BB195">
            <v>0</v>
          </cell>
        </row>
        <row r="196">
          <cell r="A196">
            <v>187</v>
          </cell>
          <cell r="B196" t="str">
            <v>MILLIS</v>
          </cell>
          <cell r="C196">
            <v>2</v>
          </cell>
          <cell r="D196">
            <v>3</v>
          </cell>
          <cell r="E196">
            <v>4</v>
          </cell>
          <cell r="F196">
            <v>4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P196">
            <v>11991</v>
          </cell>
          <cell r="Q196">
            <v>39906</v>
          </cell>
          <cell r="R196">
            <v>56668</v>
          </cell>
          <cell r="S196">
            <v>56528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-140</v>
          </cell>
          <cell r="Z196">
            <v>-0.24705301051739514</v>
          </cell>
          <cell r="AA196">
            <v>-0.24705301051739514</v>
          </cell>
          <cell r="AC196">
            <v>1390.7009254090688</v>
          </cell>
          <cell r="AD196">
            <v>25072.679937782374</v>
          </cell>
          <cell r="AE196">
            <v>42550.709459290825</v>
          </cell>
          <cell r="AF196">
            <v>42103.398946712958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L196">
            <v>-447.31051257786748</v>
          </cell>
          <cell r="AM196">
            <v>-1.051241021035898</v>
          </cell>
          <cell r="AP196">
            <v>10600.299074590932</v>
          </cell>
          <cell r="AQ196">
            <v>14833.320062217626</v>
          </cell>
          <cell r="AR196">
            <v>14117.290540709175</v>
          </cell>
          <cell r="AS196">
            <v>14424.601053287042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307.31051257786748</v>
          </cell>
          <cell r="AZ196">
            <v>2.176837769908424</v>
          </cell>
          <cell r="BB196">
            <v>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 t="str">
            <v>--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 t="str">
            <v>--</v>
          </cell>
          <cell r="AA197" t="str">
            <v>--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  <cell r="AM197" t="str">
            <v>--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 t="str">
            <v>--</v>
          </cell>
          <cell r="BB197">
            <v>0</v>
          </cell>
        </row>
        <row r="198">
          <cell r="A198">
            <v>189</v>
          </cell>
          <cell r="B198" t="str">
            <v>MILTON</v>
          </cell>
          <cell r="C198">
            <v>7.9802039909431413</v>
          </cell>
          <cell r="D198">
            <v>5</v>
          </cell>
          <cell r="E198">
            <v>6</v>
          </cell>
          <cell r="F198">
            <v>6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P198">
            <v>123082</v>
          </cell>
          <cell r="Q198">
            <v>72725</v>
          </cell>
          <cell r="R198">
            <v>85332</v>
          </cell>
          <cell r="S198">
            <v>87831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2499</v>
          </cell>
          <cell r="Z198">
            <v>2.9285613837716218</v>
          </cell>
          <cell r="AA198">
            <v>2.9285613837716218</v>
          </cell>
          <cell r="AC198">
            <v>7063.841939418824</v>
          </cell>
          <cell r="AD198">
            <v>4465</v>
          </cell>
          <cell r="AE198">
            <v>5358</v>
          </cell>
          <cell r="AF198">
            <v>5358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L198">
            <v>0</v>
          </cell>
          <cell r="AM198">
            <v>0</v>
          </cell>
          <cell r="AP198">
            <v>116018.15806058118</v>
          </cell>
          <cell r="AQ198">
            <v>68260</v>
          </cell>
          <cell r="AR198">
            <v>79974</v>
          </cell>
          <cell r="AS198">
            <v>82473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Y198">
            <v>2499</v>
          </cell>
          <cell r="AZ198">
            <v>3.1247655488033654</v>
          </cell>
          <cell r="BB198">
            <v>0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L199">
            <v>0</v>
          </cell>
          <cell r="M199" t="str">
            <v>--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Z199" t="str">
            <v>--</v>
          </cell>
          <cell r="AA199" t="str">
            <v>--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L199">
            <v>0</v>
          </cell>
          <cell r="AM199" t="str">
            <v>--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 t="str">
            <v>--</v>
          </cell>
          <cell r="BB199">
            <v>0</v>
          </cell>
        </row>
        <row r="200">
          <cell r="A200">
            <v>191</v>
          </cell>
          <cell r="B200" t="str">
            <v>MONSON</v>
          </cell>
          <cell r="C200">
            <v>8</v>
          </cell>
          <cell r="D200">
            <v>4</v>
          </cell>
          <cell r="E200">
            <v>4</v>
          </cell>
          <cell r="F200">
            <v>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P200">
            <v>99784</v>
          </cell>
          <cell r="Q200">
            <v>54920</v>
          </cell>
          <cell r="R200">
            <v>54920</v>
          </cell>
          <cell r="S200">
            <v>58612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3692</v>
          </cell>
          <cell r="Z200">
            <v>6.7225054624908909</v>
          </cell>
          <cell r="AA200">
            <v>6.7225054624908909</v>
          </cell>
          <cell r="AC200">
            <v>7096</v>
          </cell>
          <cell r="AD200">
            <v>3572</v>
          </cell>
          <cell r="AE200">
            <v>3572</v>
          </cell>
          <cell r="AF200">
            <v>3572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L200">
            <v>0</v>
          </cell>
          <cell r="AM200">
            <v>0</v>
          </cell>
          <cell r="AP200">
            <v>92688</v>
          </cell>
          <cell r="AQ200">
            <v>51348</v>
          </cell>
          <cell r="AR200">
            <v>51348</v>
          </cell>
          <cell r="AS200">
            <v>55040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3692</v>
          </cell>
          <cell r="AZ200">
            <v>7.190153462647042</v>
          </cell>
          <cell r="BB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 t="str">
            <v>--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Z201" t="str">
            <v>--</v>
          </cell>
          <cell r="AA201" t="str">
            <v>--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L201">
            <v>0</v>
          </cell>
          <cell r="AM201" t="str">
            <v>--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 t="str">
            <v>--</v>
          </cell>
          <cell r="BB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 t="str">
            <v>--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Z202" t="str">
            <v>--</v>
          </cell>
          <cell r="AA202" t="str">
            <v>--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L202">
            <v>0</v>
          </cell>
          <cell r="AM202" t="str">
            <v>--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 t="str">
            <v>--</v>
          </cell>
          <cell r="BB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 t="str">
            <v>--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Z203" t="str">
            <v>--</v>
          </cell>
          <cell r="AA203" t="str">
            <v>--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L203">
            <v>0</v>
          </cell>
          <cell r="AM203" t="str">
            <v>--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 t="str">
            <v>--</v>
          </cell>
          <cell r="BB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 t="str">
            <v>--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Z204" t="str">
            <v>--</v>
          </cell>
          <cell r="AA204" t="str">
            <v>--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  <cell r="AM204" t="str">
            <v>--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 t="str">
            <v>--</v>
          </cell>
          <cell r="BB204">
            <v>0</v>
          </cell>
        </row>
        <row r="205">
          <cell r="A205">
            <v>196</v>
          </cell>
          <cell r="B205" t="str">
            <v>NAHANT</v>
          </cell>
          <cell r="C205">
            <v>5.0608108108108105</v>
          </cell>
          <cell r="D205">
            <v>4</v>
          </cell>
          <cell r="E205">
            <v>4</v>
          </cell>
          <cell r="F205">
            <v>4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P205">
            <v>64419</v>
          </cell>
          <cell r="Q205">
            <v>50224</v>
          </cell>
          <cell r="R205">
            <v>51964</v>
          </cell>
          <cell r="S205">
            <v>51896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-68</v>
          </cell>
          <cell r="Z205">
            <v>-0.13085982603340263</v>
          </cell>
          <cell r="AA205">
            <v>-0.13085982603340263</v>
          </cell>
          <cell r="AC205">
            <v>6258.9907009603285</v>
          </cell>
          <cell r="AD205">
            <v>3572</v>
          </cell>
          <cell r="AE205">
            <v>3572</v>
          </cell>
          <cell r="AF205">
            <v>3572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  <cell r="AM205">
            <v>0</v>
          </cell>
          <cell r="AP205">
            <v>58160.009299039673</v>
          </cell>
          <cell r="AQ205">
            <v>46652</v>
          </cell>
          <cell r="AR205">
            <v>48392</v>
          </cell>
          <cell r="AS205">
            <v>48324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-68</v>
          </cell>
          <cell r="AZ205">
            <v>-0.14051909406513907</v>
          </cell>
          <cell r="BB205">
            <v>0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 t="str">
            <v>--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Z206" t="str">
            <v>--</v>
          </cell>
          <cell r="AA206" t="str">
            <v>--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L206">
            <v>0</v>
          </cell>
          <cell r="AM206" t="str">
            <v>--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 t="str">
            <v>--</v>
          </cell>
          <cell r="BB206">
            <v>0</v>
          </cell>
        </row>
        <row r="207">
          <cell r="A207">
            <v>198</v>
          </cell>
          <cell r="B207" t="str">
            <v>NATICK</v>
          </cell>
          <cell r="C207">
            <v>36.42099792099792</v>
          </cell>
          <cell r="D207">
            <v>39</v>
          </cell>
          <cell r="E207">
            <v>34</v>
          </cell>
          <cell r="F207">
            <v>34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P207">
            <v>429950</v>
          </cell>
          <cell r="Q207">
            <v>470248</v>
          </cell>
          <cell r="R207">
            <v>410748</v>
          </cell>
          <cell r="S207">
            <v>420628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9880</v>
          </cell>
          <cell r="Z207">
            <v>2.4053677680718977</v>
          </cell>
          <cell r="AA207">
            <v>2.4053677680718977</v>
          </cell>
          <cell r="AC207">
            <v>31244</v>
          </cell>
          <cell r="AD207">
            <v>66293.338509536523</v>
          </cell>
          <cell r="AE207">
            <v>30362</v>
          </cell>
          <cell r="AF207">
            <v>30362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L207">
            <v>0</v>
          </cell>
          <cell r="AM207">
            <v>0</v>
          </cell>
          <cell r="AP207">
            <v>398706</v>
          </cell>
          <cell r="AQ207">
            <v>403954.66149046348</v>
          </cell>
          <cell r="AR207">
            <v>380386</v>
          </cell>
          <cell r="AS207">
            <v>390266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9880</v>
          </cell>
          <cell r="AZ207">
            <v>2.5973616273995415</v>
          </cell>
          <cell r="BB207">
            <v>0</v>
          </cell>
        </row>
        <row r="208">
          <cell r="A208">
            <v>199</v>
          </cell>
          <cell r="B208" t="str">
            <v>NEEDHAM</v>
          </cell>
          <cell r="C208">
            <v>1.7142857142857144</v>
          </cell>
          <cell r="D208">
            <v>2</v>
          </cell>
          <cell r="E208">
            <v>1</v>
          </cell>
          <cell r="F208">
            <v>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P208">
            <v>26935</v>
          </cell>
          <cell r="Q208">
            <v>30134</v>
          </cell>
          <cell r="R208">
            <v>15521</v>
          </cell>
          <cell r="S208">
            <v>16268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747</v>
          </cell>
          <cell r="Z208">
            <v>4.8128342245989275</v>
          </cell>
          <cell r="AA208">
            <v>4.8128342245989275</v>
          </cell>
          <cell r="AC208">
            <v>1460</v>
          </cell>
          <cell r="AD208">
            <v>4248.2849118316335</v>
          </cell>
          <cell r="AE208">
            <v>881</v>
          </cell>
          <cell r="AF208">
            <v>881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L208">
            <v>0</v>
          </cell>
          <cell r="AM208">
            <v>0</v>
          </cell>
          <cell r="AP208">
            <v>25475</v>
          </cell>
          <cell r="AQ208">
            <v>25885.715088168366</v>
          </cell>
          <cell r="AR208">
            <v>14640</v>
          </cell>
          <cell r="AS208">
            <v>15387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747</v>
          </cell>
          <cell r="AZ208">
            <v>5.1024590163934347</v>
          </cell>
          <cell r="BB208">
            <v>0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 t="str">
            <v>--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Z209" t="str">
            <v>--</v>
          </cell>
          <cell r="AA209" t="str">
            <v>--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  <cell r="AM209" t="str">
            <v>--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 t="str">
            <v>--</v>
          </cell>
          <cell r="BB209">
            <v>0</v>
          </cell>
        </row>
        <row r="210">
          <cell r="A210">
            <v>201</v>
          </cell>
          <cell r="B210" t="str">
            <v>NEW BEDFORD</v>
          </cell>
          <cell r="C210">
            <v>904.32117632404618</v>
          </cell>
          <cell r="D210">
            <v>1053</v>
          </cell>
          <cell r="E210">
            <v>988</v>
          </cell>
          <cell r="F210">
            <v>988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P210">
            <v>11118532</v>
          </cell>
          <cell r="Q210">
            <v>13293433</v>
          </cell>
          <cell r="R210">
            <v>12015760</v>
          </cell>
          <cell r="S210">
            <v>12014772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-988</v>
          </cell>
          <cell r="Z210">
            <v>-8.2225344048114657E-3</v>
          </cell>
          <cell r="AA210">
            <v>-8.2225344048114657E-3</v>
          </cell>
          <cell r="AC210">
            <v>1889304.1616418974</v>
          </cell>
          <cell r="AD210">
            <v>2683139.060035957</v>
          </cell>
          <cell r="AE210">
            <v>1637230.2041833939</v>
          </cell>
          <cell r="AF210">
            <v>1630104.3899921814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L210">
            <v>-7125.814191212412</v>
          </cell>
          <cell r="AM210">
            <v>-0.43523593524018578</v>
          </cell>
          <cell r="AP210">
            <v>9229227.8383581024</v>
          </cell>
          <cell r="AQ210">
            <v>10610293.939964043</v>
          </cell>
          <cell r="AR210">
            <v>10378529.795816606</v>
          </cell>
          <cell r="AS210">
            <v>10384667.610007819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6137.8141912128776</v>
          </cell>
          <cell r="AZ210">
            <v>5.9139534326790866E-2</v>
          </cell>
          <cell r="BB210">
            <v>0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 t="str">
            <v>--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Z211" t="str">
            <v>--</v>
          </cell>
          <cell r="AA211" t="str">
            <v>--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L211">
            <v>0</v>
          </cell>
          <cell r="AM211" t="str">
            <v>--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 t="str">
            <v>--</v>
          </cell>
          <cell r="BB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M212" t="str">
            <v>--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Z212" t="str">
            <v>--</v>
          </cell>
          <cell r="AA212" t="str">
            <v>--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L212">
            <v>0</v>
          </cell>
          <cell r="AM212" t="str">
            <v>--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 t="str">
            <v>--</v>
          </cell>
          <cell r="BB212">
            <v>0</v>
          </cell>
        </row>
        <row r="213">
          <cell r="A213">
            <v>204</v>
          </cell>
          <cell r="B213" t="str">
            <v>NEWBURYPORT</v>
          </cell>
          <cell r="C213">
            <v>155.92361111111109</v>
          </cell>
          <cell r="D213">
            <v>159</v>
          </cell>
          <cell r="E213">
            <v>155</v>
          </cell>
          <cell r="F213">
            <v>155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P213">
            <v>1991544</v>
          </cell>
          <cell r="Q213">
            <v>2018823</v>
          </cell>
          <cell r="R213">
            <v>2094670</v>
          </cell>
          <cell r="S213">
            <v>2167985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73315</v>
          </cell>
          <cell r="Z213">
            <v>3.500073997336095</v>
          </cell>
          <cell r="AA213">
            <v>3.500073997336095</v>
          </cell>
          <cell r="AC213">
            <v>138347</v>
          </cell>
          <cell r="AD213">
            <v>162246.64254465298</v>
          </cell>
          <cell r="AE213">
            <v>234064.02708356571</v>
          </cell>
          <cell r="AF213">
            <v>300771.02337494877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66706.996291383053</v>
          </cell>
          <cell r="AM213">
            <v>28.499465348243056</v>
          </cell>
          <cell r="AP213">
            <v>1853197</v>
          </cell>
          <cell r="AQ213">
            <v>1856576.357455347</v>
          </cell>
          <cell r="AR213">
            <v>1860605.9729164343</v>
          </cell>
          <cell r="AS213">
            <v>1867213.9766250513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6608.0037086170632</v>
          </cell>
          <cell r="AZ213">
            <v>0.35515331052384802</v>
          </cell>
          <cell r="BB213">
            <v>0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M214" t="str">
            <v>--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Z214" t="str">
            <v>--</v>
          </cell>
          <cell r="AA214" t="str">
            <v>--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L214">
            <v>0</v>
          </cell>
          <cell r="AM214" t="str">
            <v>--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 t="str">
            <v>--</v>
          </cell>
          <cell r="BB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 t="str">
            <v>--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Z215" t="str">
            <v>--</v>
          </cell>
          <cell r="AA215" t="str">
            <v>--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  <cell r="AM215" t="str">
            <v>--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Y215">
            <v>0</v>
          </cell>
          <cell r="AZ215" t="str">
            <v>--</v>
          </cell>
          <cell r="BB215">
            <v>0</v>
          </cell>
        </row>
        <row r="216">
          <cell r="A216">
            <v>207</v>
          </cell>
          <cell r="B216" t="str">
            <v>NEWTON</v>
          </cell>
          <cell r="C216">
            <v>7.4518272425249172</v>
          </cell>
          <cell r="D216">
            <v>5</v>
          </cell>
          <cell r="E216">
            <v>7</v>
          </cell>
          <cell r="F216">
            <v>7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P216">
            <v>124111</v>
          </cell>
          <cell r="Q216">
            <v>101126</v>
          </cell>
          <cell r="R216">
            <v>131785</v>
          </cell>
          <cell r="S216">
            <v>131806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21</v>
          </cell>
          <cell r="Z216">
            <v>1.593504571839599E-2</v>
          </cell>
          <cell r="AA216">
            <v>1.593504571839599E-2</v>
          </cell>
          <cell r="AC216">
            <v>58586.559773035762</v>
          </cell>
          <cell r="AD216">
            <v>4465</v>
          </cell>
          <cell r="AE216">
            <v>13692.575609424111</v>
          </cell>
          <cell r="AF216">
            <v>13651.112669803275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-41.462939620836551</v>
          </cell>
          <cell r="AM216">
            <v>-0.30281329680807989</v>
          </cell>
          <cell r="AP216">
            <v>65524.440226964238</v>
          </cell>
          <cell r="AQ216">
            <v>96661</v>
          </cell>
          <cell r="AR216">
            <v>118092.42439057589</v>
          </cell>
          <cell r="AS216">
            <v>118154.88733019673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Y216">
            <v>62.462939620832913</v>
          </cell>
          <cell r="AZ216">
            <v>5.2893265544495804E-2</v>
          </cell>
          <cell r="BB216">
            <v>0</v>
          </cell>
        </row>
        <row r="217">
          <cell r="A217">
            <v>208</v>
          </cell>
          <cell r="B217" t="str">
            <v>NORFOLK</v>
          </cell>
          <cell r="C217">
            <v>4</v>
          </cell>
          <cell r="D217">
            <v>3</v>
          </cell>
          <cell r="E217">
            <v>2</v>
          </cell>
          <cell r="F217">
            <v>2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84472</v>
          </cell>
          <cell r="Q217">
            <v>46038</v>
          </cell>
          <cell r="R217">
            <v>30043</v>
          </cell>
          <cell r="S217">
            <v>30010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-33</v>
          </cell>
          <cell r="Z217">
            <v>-0.10984255899877393</v>
          </cell>
          <cell r="AA217">
            <v>-0.10984255899877393</v>
          </cell>
          <cell r="AC217">
            <v>51681.264523276812</v>
          </cell>
          <cell r="AD217">
            <v>2679</v>
          </cell>
          <cell r="AE217">
            <v>1786</v>
          </cell>
          <cell r="AF217">
            <v>1786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  <cell r="AM217">
            <v>0</v>
          </cell>
          <cell r="AP217">
            <v>32790.735476723188</v>
          </cell>
          <cell r="AQ217">
            <v>43359</v>
          </cell>
          <cell r="AR217">
            <v>28257</v>
          </cell>
          <cell r="AS217">
            <v>28224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-33</v>
          </cell>
          <cell r="AZ217">
            <v>-0.11678522136108205</v>
          </cell>
          <cell r="BB217">
            <v>0</v>
          </cell>
        </row>
        <row r="218">
          <cell r="A218">
            <v>209</v>
          </cell>
          <cell r="B218" t="str">
            <v>NORTH ADAMS</v>
          </cell>
          <cell r="C218">
            <v>52.288590604026858</v>
          </cell>
          <cell r="D218">
            <v>60</v>
          </cell>
          <cell r="E218">
            <v>55</v>
          </cell>
          <cell r="F218">
            <v>55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P218">
            <v>704275</v>
          </cell>
          <cell r="Q218">
            <v>827280</v>
          </cell>
          <cell r="R218">
            <v>782375</v>
          </cell>
          <cell r="S218">
            <v>783035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660</v>
          </cell>
          <cell r="Z218">
            <v>8.4358523725835965E-2</v>
          </cell>
          <cell r="AA218">
            <v>8.4358523725835965E-2</v>
          </cell>
          <cell r="AC218">
            <v>46695</v>
          </cell>
          <cell r="AD218">
            <v>153099.84822899036</v>
          </cell>
          <cell r="AE218">
            <v>119354.26691459425</v>
          </cell>
          <cell r="AF218">
            <v>119387.99430436397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L218">
            <v>33.727389769715955</v>
          </cell>
          <cell r="AM218">
            <v>2.8258218697652104E-2</v>
          </cell>
          <cell r="AP218">
            <v>657580</v>
          </cell>
          <cell r="AQ218">
            <v>674180.15177100967</v>
          </cell>
          <cell r="AR218">
            <v>663020.73308540578</v>
          </cell>
          <cell r="AS218">
            <v>663647.00569563603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626.27261023025494</v>
          </cell>
          <cell r="AZ218">
            <v>9.4457470027498047E-2</v>
          </cell>
          <cell r="BB218">
            <v>0</v>
          </cell>
        </row>
        <row r="219">
          <cell r="A219">
            <v>210</v>
          </cell>
          <cell r="B219" t="str">
            <v>NORTHAMPTON</v>
          </cell>
          <cell r="C219">
            <v>200.72309589746985</v>
          </cell>
          <cell r="D219">
            <v>202</v>
          </cell>
          <cell r="E219">
            <v>198</v>
          </cell>
          <cell r="F219">
            <v>198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P219">
            <v>2359214</v>
          </cell>
          <cell r="Q219">
            <v>2480802</v>
          </cell>
          <cell r="R219">
            <v>2509570</v>
          </cell>
          <cell r="S219">
            <v>2505896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-3674</v>
          </cell>
          <cell r="Z219">
            <v>-0.14639958239858197</v>
          </cell>
          <cell r="AA219">
            <v>-0.14639958239858197</v>
          </cell>
          <cell r="AC219">
            <v>272096.98745035147</v>
          </cell>
          <cell r="AD219">
            <v>277276.43990685343</v>
          </cell>
          <cell r="AE219">
            <v>311753.5810682702</v>
          </cell>
          <cell r="AF219">
            <v>307269.17692986445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-4484.4041384057491</v>
          </cell>
          <cell r="AM219">
            <v>-1.4384451088065298</v>
          </cell>
          <cell r="AP219">
            <v>2087117.0125496485</v>
          </cell>
          <cell r="AQ219">
            <v>2203525.5600931467</v>
          </cell>
          <cell r="AR219">
            <v>2197816.4189317296</v>
          </cell>
          <cell r="AS219">
            <v>2198626.8230701354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810.40413840580732</v>
          </cell>
          <cell r="AZ219">
            <v>3.6873149705551889E-2</v>
          </cell>
          <cell r="BB219">
            <v>0</v>
          </cell>
        </row>
        <row r="220">
          <cell r="A220">
            <v>211</v>
          </cell>
          <cell r="B220" t="str">
            <v>NORTH ANDOVER</v>
          </cell>
          <cell r="C220">
            <v>5</v>
          </cell>
          <cell r="D220">
            <v>5</v>
          </cell>
          <cell r="E220">
            <v>6</v>
          </cell>
          <cell r="F220">
            <v>6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P220">
            <v>68205</v>
          </cell>
          <cell r="Q220">
            <v>66606</v>
          </cell>
          <cell r="R220">
            <v>74247</v>
          </cell>
          <cell r="S220">
            <v>74287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40</v>
          </cell>
          <cell r="Z220">
            <v>5.3874230608652596E-2</v>
          </cell>
          <cell r="AA220">
            <v>5.3874230608652596E-2</v>
          </cell>
          <cell r="AC220">
            <v>4465</v>
          </cell>
          <cell r="AD220">
            <v>4465</v>
          </cell>
          <cell r="AE220">
            <v>10136.831730222591</v>
          </cell>
          <cell r="AF220">
            <v>10134.612096480805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L220">
            <v>-2.2196337417863106</v>
          </cell>
          <cell r="AM220">
            <v>-2.1896720798553204E-2</v>
          </cell>
          <cell r="AP220">
            <v>63740</v>
          </cell>
          <cell r="AQ220">
            <v>62141</v>
          </cell>
          <cell r="AR220">
            <v>64110.168269777409</v>
          </cell>
          <cell r="AS220">
            <v>64152.387903519193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Y220">
            <v>42.219633741784492</v>
          </cell>
          <cell r="AZ220">
            <v>6.5854816609012268E-2</v>
          </cell>
          <cell r="BB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108.07241379310344</v>
          </cell>
          <cell r="D221">
            <v>122</v>
          </cell>
          <cell r="E221">
            <v>103</v>
          </cell>
          <cell r="F221">
            <v>103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L221">
            <v>0</v>
          </cell>
          <cell r="M221">
            <v>0</v>
          </cell>
          <cell r="P221">
            <v>1146204</v>
          </cell>
          <cell r="Q221">
            <v>1344106</v>
          </cell>
          <cell r="R221">
            <v>1134729</v>
          </cell>
          <cell r="S221">
            <v>1178729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44000</v>
          </cell>
          <cell r="Z221">
            <v>3.8775778181398435</v>
          </cell>
          <cell r="AA221">
            <v>3.8775778181398435</v>
          </cell>
          <cell r="AC221">
            <v>212276.00943093261</v>
          </cell>
          <cell r="AD221">
            <v>267131.30750493438</v>
          </cell>
          <cell r="AE221">
            <v>91969</v>
          </cell>
          <cell r="AF221">
            <v>125265.36464478844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L221">
            <v>33296.364644788438</v>
          </cell>
          <cell r="AM221">
            <v>36.203899841020814</v>
          </cell>
          <cell r="AP221">
            <v>933927.99056906742</v>
          </cell>
          <cell r="AQ221">
            <v>1076974.6924950657</v>
          </cell>
          <cell r="AR221">
            <v>1042760</v>
          </cell>
          <cell r="AS221">
            <v>1053463.6353552116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Y221">
            <v>10703.635355211562</v>
          </cell>
          <cell r="AZ221">
            <v>1.0264716094989801</v>
          </cell>
          <cell r="BB221">
            <v>0</v>
          </cell>
        </row>
        <row r="222">
          <cell r="A222">
            <v>213</v>
          </cell>
          <cell r="B222" t="str">
            <v>NORTHBOROUGH</v>
          </cell>
          <cell r="C222">
            <v>6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 t="str">
            <v>--</v>
          </cell>
          <cell r="P222">
            <v>84250</v>
          </cell>
          <cell r="Q222">
            <v>14293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Y222">
            <v>0</v>
          </cell>
          <cell r="Z222" t="str">
            <v>--</v>
          </cell>
          <cell r="AA222" t="str">
            <v>--</v>
          </cell>
          <cell r="AC222">
            <v>6812.6868126258432</v>
          </cell>
          <cell r="AD222">
            <v>893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L222">
            <v>0</v>
          </cell>
          <cell r="AM222" t="str">
            <v>--</v>
          </cell>
          <cell r="AP222">
            <v>77437.313187374151</v>
          </cell>
          <cell r="AQ222">
            <v>13400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Y222">
            <v>0</v>
          </cell>
          <cell r="AZ222" t="str">
            <v>--</v>
          </cell>
          <cell r="BB222">
            <v>0</v>
          </cell>
        </row>
        <row r="223">
          <cell r="A223">
            <v>214</v>
          </cell>
          <cell r="B223" t="str">
            <v>NORTHBRIDGE</v>
          </cell>
          <cell r="C223">
            <v>3.4396284829721364</v>
          </cell>
          <cell r="D223">
            <v>1</v>
          </cell>
          <cell r="E223">
            <v>2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P223">
            <v>40603</v>
          </cell>
          <cell r="Q223">
            <v>11974</v>
          </cell>
          <cell r="R223">
            <v>24638</v>
          </cell>
          <cell r="S223">
            <v>24854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216</v>
          </cell>
          <cell r="Z223">
            <v>0.87669453689422916</v>
          </cell>
          <cell r="AA223">
            <v>0.87669453689422916</v>
          </cell>
          <cell r="AC223">
            <v>3044.8370066694388</v>
          </cell>
          <cell r="AD223">
            <v>893</v>
          </cell>
          <cell r="AE223">
            <v>1785</v>
          </cell>
          <cell r="AF223">
            <v>1785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  <cell r="AM223">
            <v>0</v>
          </cell>
          <cell r="AP223">
            <v>37558.162993330559</v>
          </cell>
          <cell r="AQ223">
            <v>11081</v>
          </cell>
          <cell r="AR223">
            <v>22853</v>
          </cell>
          <cell r="AS223">
            <v>23069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Y223">
            <v>216</v>
          </cell>
          <cell r="AZ223">
            <v>0.94517131230036355</v>
          </cell>
          <cell r="BB223">
            <v>0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 t="str">
            <v>--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Y224">
            <v>0</v>
          </cell>
          <cell r="Z224" t="str">
            <v>--</v>
          </cell>
          <cell r="AA224" t="str">
            <v>--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L224">
            <v>0</v>
          </cell>
          <cell r="AM224" t="str">
            <v>--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 t="str">
            <v>--</v>
          </cell>
          <cell r="BB224">
            <v>0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 t="str">
            <v>--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Z225" t="str">
            <v>--</v>
          </cell>
          <cell r="AA225" t="str">
            <v>--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L225">
            <v>0</v>
          </cell>
          <cell r="AM225" t="str">
            <v>--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 t="str">
            <v>--</v>
          </cell>
          <cell r="BB225">
            <v>0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L226">
            <v>0</v>
          </cell>
          <cell r="M226" t="str">
            <v>--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0</v>
          </cell>
          <cell r="Z226" t="str">
            <v>--</v>
          </cell>
          <cell r="AA226" t="str">
            <v>--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  <cell r="AM226" t="str">
            <v>--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 t="str">
            <v>--</v>
          </cell>
          <cell r="BB226">
            <v>0</v>
          </cell>
        </row>
        <row r="227">
          <cell r="A227">
            <v>218</v>
          </cell>
          <cell r="B227" t="str">
            <v>NORTON</v>
          </cell>
          <cell r="C227">
            <v>134.17241379310343</v>
          </cell>
          <cell r="D227">
            <v>134</v>
          </cell>
          <cell r="E227">
            <v>116</v>
          </cell>
          <cell r="F227">
            <v>116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P227">
            <v>1619015</v>
          </cell>
          <cell r="Q227">
            <v>1616977</v>
          </cell>
          <cell r="R227">
            <v>1455780</v>
          </cell>
          <cell r="S227">
            <v>1449280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Y227">
            <v>-6500</v>
          </cell>
          <cell r="Z227">
            <v>-0.44649603648903025</v>
          </cell>
          <cell r="AA227">
            <v>-0.44649603648903025</v>
          </cell>
          <cell r="AC227">
            <v>119816</v>
          </cell>
          <cell r="AD227">
            <v>119662</v>
          </cell>
          <cell r="AE227">
            <v>103588</v>
          </cell>
          <cell r="AF227">
            <v>103588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  <cell r="AM227">
            <v>0</v>
          </cell>
          <cell r="AP227">
            <v>1499199</v>
          </cell>
          <cell r="AQ227">
            <v>1497315</v>
          </cell>
          <cell r="AR227">
            <v>1352192</v>
          </cell>
          <cell r="AS227">
            <v>1345692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-6500</v>
          </cell>
          <cell r="AZ227">
            <v>-0.48070096554335695</v>
          </cell>
          <cell r="BB227">
            <v>0</v>
          </cell>
        </row>
        <row r="228">
          <cell r="A228">
            <v>219</v>
          </cell>
          <cell r="B228" t="str">
            <v>NORWELL</v>
          </cell>
          <cell r="C228">
            <v>10</v>
          </cell>
          <cell r="D228">
            <v>13</v>
          </cell>
          <cell r="E228">
            <v>9</v>
          </cell>
          <cell r="F228">
            <v>9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P228">
            <v>102136</v>
          </cell>
          <cell r="Q228">
            <v>181402</v>
          </cell>
          <cell r="R228">
            <v>129807</v>
          </cell>
          <cell r="S228">
            <v>129798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Y228">
            <v>-9</v>
          </cell>
          <cell r="Z228">
            <v>-6.9333703113128031E-3</v>
          </cell>
          <cell r="AA228">
            <v>-6.9333703113128031E-3</v>
          </cell>
          <cell r="AC228">
            <v>28359.305381452417</v>
          </cell>
          <cell r="AD228">
            <v>75716.683149988879</v>
          </cell>
          <cell r="AE228">
            <v>32889.894945018561</v>
          </cell>
          <cell r="AF228">
            <v>32678.574332375152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-211.32061264340882</v>
          </cell>
          <cell r="AM228">
            <v>-0.64250923572930496</v>
          </cell>
          <cell r="AP228">
            <v>73776.694618547583</v>
          </cell>
          <cell r="AQ228">
            <v>105685.31685001112</v>
          </cell>
          <cell r="AR228">
            <v>96917.105054981439</v>
          </cell>
          <cell r="AS228">
            <v>97119.425667624848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202.32061264340882</v>
          </cell>
          <cell r="AZ228">
            <v>0.20875635165602535</v>
          </cell>
          <cell r="BB228">
            <v>0</v>
          </cell>
        </row>
        <row r="229">
          <cell r="A229">
            <v>220</v>
          </cell>
          <cell r="B229" t="str">
            <v>NORWOOD</v>
          </cell>
          <cell r="C229">
            <v>28.31436027341611</v>
          </cell>
          <cell r="D229">
            <v>35</v>
          </cell>
          <cell r="E229">
            <v>35</v>
          </cell>
          <cell r="F229">
            <v>35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P229">
            <v>412655</v>
          </cell>
          <cell r="Q229">
            <v>512079</v>
          </cell>
          <cell r="R229">
            <v>523848</v>
          </cell>
          <cell r="S229">
            <v>523728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-120</v>
          </cell>
          <cell r="Z229">
            <v>-2.2907408255834483E-2</v>
          </cell>
          <cell r="AA229">
            <v>-2.2907408255834483E-2</v>
          </cell>
          <cell r="AC229">
            <v>102769.74365707574</v>
          </cell>
          <cell r="AD229">
            <v>110558.05784082593</v>
          </cell>
          <cell r="AE229">
            <v>128048.39870711249</v>
          </cell>
          <cell r="AF229">
            <v>127146.23361236502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-902.16509474746999</v>
          </cell>
          <cell r="AM229">
            <v>-0.70455007938913239</v>
          </cell>
          <cell r="AP229">
            <v>309885.25634292426</v>
          </cell>
          <cell r="AQ229">
            <v>401520.94215917407</v>
          </cell>
          <cell r="AR229">
            <v>395799.60129288753</v>
          </cell>
          <cell r="AS229">
            <v>396581.76638763497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Y229">
            <v>782.16509474744089</v>
          </cell>
          <cell r="AZ229">
            <v>0.19761644331941497</v>
          </cell>
          <cell r="BB229">
            <v>0</v>
          </cell>
        </row>
        <row r="230">
          <cell r="A230">
            <v>221</v>
          </cell>
          <cell r="B230" t="str">
            <v>OAK BLUFFS</v>
          </cell>
          <cell r="C230">
            <v>27.670138888888889</v>
          </cell>
          <cell r="D230">
            <v>32</v>
          </cell>
          <cell r="E230">
            <v>27</v>
          </cell>
          <cell r="F230">
            <v>27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P230">
            <v>545765</v>
          </cell>
          <cell r="Q230">
            <v>624128</v>
          </cell>
          <cell r="R230">
            <v>526608</v>
          </cell>
          <cell r="S230">
            <v>546804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20196</v>
          </cell>
          <cell r="Z230">
            <v>3.8351107465135259</v>
          </cell>
          <cell r="AA230">
            <v>3.8351107465135259</v>
          </cell>
          <cell r="AC230">
            <v>31749.560684574633</v>
          </cell>
          <cell r="AD230">
            <v>92422.284995408758</v>
          </cell>
          <cell r="AE230">
            <v>24111</v>
          </cell>
          <cell r="AF230">
            <v>25617.90190825575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1506.9019082557497</v>
          </cell>
          <cell r="AM230">
            <v>6.2498523837905884</v>
          </cell>
          <cell r="AP230">
            <v>514015.43931542535</v>
          </cell>
          <cell r="AQ230">
            <v>531705.71500459127</v>
          </cell>
          <cell r="AR230">
            <v>502497</v>
          </cell>
          <cell r="AS230">
            <v>521186.09809174424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Y230">
            <v>18689.098091744236</v>
          </cell>
          <cell r="AZ230">
            <v>3.7192457052966033</v>
          </cell>
          <cell r="BB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 t="str">
            <v>--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Z231" t="str">
            <v>--</v>
          </cell>
          <cell r="AA231" t="str">
            <v>--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L231">
            <v>0</v>
          </cell>
          <cell r="AM231" t="str">
            <v>--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 t="str">
            <v>--</v>
          </cell>
          <cell r="BB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3</v>
          </cell>
          <cell r="E232">
            <v>1</v>
          </cell>
          <cell r="F232">
            <v>1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P232">
            <v>9831</v>
          </cell>
          <cell r="Q232">
            <v>28203</v>
          </cell>
          <cell r="R232">
            <v>9812</v>
          </cell>
          <cell r="S232">
            <v>9799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-13</v>
          </cell>
          <cell r="Z232">
            <v>-0.13249082755809605</v>
          </cell>
          <cell r="AA232">
            <v>-0.13249082755809605</v>
          </cell>
          <cell r="AC232">
            <v>885.36051116829003</v>
          </cell>
          <cell r="AD232">
            <v>16893.917350379212</v>
          </cell>
          <cell r="AE232">
            <v>893</v>
          </cell>
          <cell r="AF232">
            <v>893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L232">
            <v>0</v>
          </cell>
          <cell r="AM232">
            <v>0</v>
          </cell>
          <cell r="AP232">
            <v>8945.63948883171</v>
          </cell>
          <cell r="AQ232">
            <v>11309.082649620788</v>
          </cell>
          <cell r="AR232">
            <v>8919</v>
          </cell>
          <cell r="AS232">
            <v>8906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Y232">
            <v>-13</v>
          </cell>
          <cell r="AZ232">
            <v>-0.14575625070074594</v>
          </cell>
          <cell r="BB232">
            <v>0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 t="str">
            <v>--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Z233" t="str">
            <v>--</v>
          </cell>
          <cell r="AA233" t="str">
            <v>--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L233">
            <v>0</v>
          </cell>
          <cell r="AM233" t="str">
            <v>--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 t="str">
            <v>--</v>
          </cell>
          <cell r="BB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 t="str">
            <v>--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0</v>
          </cell>
          <cell r="Z234" t="str">
            <v>--</v>
          </cell>
          <cell r="AA234" t="str">
            <v>--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  <cell r="AM234" t="str">
            <v>--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Y234">
            <v>0</v>
          </cell>
          <cell r="AZ234" t="str">
            <v>--</v>
          </cell>
          <cell r="BB234">
            <v>0</v>
          </cell>
        </row>
        <row r="235">
          <cell r="A235">
            <v>226</v>
          </cell>
          <cell r="B235" t="str">
            <v>OXFORD</v>
          </cell>
          <cell r="C235">
            <v>31.439189189189189</v>
          </cell>
          <cell r="D235">
            <v>29</v>
          </cell>
          <cell r="E235">
            <v>29</v>
          </cell>
          <cell r="F235">
            <v>29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P235">
            <v>370907</v>
          </cell>
          <cell r="Q235">
            <v>341538</v>
          </cell>
          <cell r="R235">
            <v>346985</v>
          </cell>
          <cell r="S235">
            <v>346898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Y235">
            <v>-87</v>
          </cell>
          <cell r="Z235">
            <v>-2.5073129962394081E-2</v>
          </cell>
          <cell r="AA235">
            <v>-2.5073129962394081E-2</v>
          </cell>
          <cell r="AC235">
            <v>27959.502524133401</v>
          </cell>
          <cell r="AD235">
            <v>25897</v>
          </cell>
          <cell r="AE235">
            <v>25897</v>
          </cell>
          <cell r="AF235">
            <v>25897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L235">
            <v>0</v>
          </cell>
          <cell r="AM235">
            <v>0</v>
          </cell>
          <cell r="AP235">
            <v>342947.49747586658</v>
          </cell>
          <cell r="AQ235">
            <v>315641</v>
          </cell>
          <cell r="AR235">
            <v>321088</v>
          </cell>
          <cell r="AS235">
            <v>321001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-87</v>
          </cell>
          <cell r="AZ235">
            <v>-2.7095375722541171E-2</v>
          </cell>
          <cell r="BB235">
            <v>0</v>
          </cell>
        </row>
        <row r="236">
          <cell r="A236">
            <v>227</v>
          </cell>
          <cell r="B236" t="str">
            <v>PALMER</v>
          </cell>
          <cell r="C236">
            <v>3.1418918918918921</v>
          </cell>
          <cell r="D236">
            <v>2</v>
          </cell>
          <cell r="E236">
            <v>5</v>
          </cell>
          <cell r="F236">
            <v>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P236">
            <v>38457</v>
          </cell>
          <cell r="Q236">
            <v>24154</v>
          </cell>
          <cell r="R236">
            <v>62265</v>
          </cell>
          <cell r="S236">
            <v>62300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Y236">
            <v>35</v>
          </cell>
          <cell r="Z236">
            <v>5.6211354693647131E-2</v>
          </cell>
          <cell r="AA236">
            <v>5.6211354693647131E-2</v>
          </cell>
          <cell r="AC236">
            <v>2788</v>
          </cell>
          <cell r="AD236">
            <v>1786</v>
          </cell>
          <cell r="AE236">
            <v>25004.973785503244</v>
          </cell>
          <cell r="AF236">
            <v>24869.390774830124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L236">
            <v>-135.58301067311913</v>
          </cell>
          <cell r="AM236">
            <v>-0.54222416642454307</v>
          </cell>
          <cell r="AP236">
            <v>35669</v>
          </cell>
          <cell r="AQ236">
            <v>22368</v>
          </cell>
          <cell r="AR236">
            <v>37260.026214496756</v>
          </cell>
          <cell r="AS236">
            <v>37430.609225169872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Y236">
            <v>170.5830106731155</v>
          </cell>
          <cell r="AZ236">
            <v>0.45781774197128922</v>
          </cell>
          <cell r="BB236">
            <v>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 t="str">
            <v>--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0</v>
          </cell>
          <cell r="Z237" t="str">
            <v>--</v>
          </cell>
          <cell r="AA237" t="str">
            <v>--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L237">
            <v>0</v>
          </cell>
          <cell r="AM237" t="str">
            <v>--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 t="str">
            <v>--</v>
          </cell>
          <cell r="BB237">
            <v>0</v>
          </cell>
        </row>
        <row r="238">
          <cell r="A238">
            <v>229</v>
          </cell>
          <cell r="B238" t="str">
            <v>PEABODY</v>
          </cell>
          <cell r="C238">
            <v>52.324375307253348</v>
          </cell>
          <cell r="D238">
            <v>55</v>
          </cell>
          <cell r="E238">
            <v>45</v>
          </cell>
          <cell r="F238">
            <v>45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P238">
            <v>564661</v>
          </cell>
          <cell r="Q238">
            <v>682653</v>
          </cell>
          <cell r="R238">
            <v>543595</v>
          </cell>
          <cell r="S238">
            <v>543232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Y238">
            <v>-363</v>
          </cell>
          <cell r="Z238">
            <v>-6.6777656159455745E-2</v>
          </cell>
          <cell r="AA238">
            <v>-6.6777656159455745E-2</v>
          </cell>
          <cell r="AC238">
            <v>42973.642314125173</v>
          </cell>
          <cell r="AD238">
            <v>145033.55299769327</v>
          </cell>
          <cell r="AE238">
            <v>40068</v>
          </cell>
          <cell r="AF238">
            <v>40068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L238">
            <v>0</v>
          </cell>
          <cell r="AM238">
            <v>0</v>
          </cell>
          <cell r="AP238">
            <v>521687.3576858748</v>
          </cell>
          <cell r="AQ238">
            <v>537619.4470023067</v>
          </cell>
          <cell r="AR238">
            <v>503527</v>
          </cell>
          <cell r="AS238">
            <v>503164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Y238">
            <v>-363</v>
          </cell>
          <cell r="AZ238">
            <v>-7.2091466793244852E-2</v>
          </cell>
          <cell r="BB238">
            <v>0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M239" t="str">
            <v>--</v>
          </cell>
          <cell r="P239">
            <v>0</v>
          </cell>
          <cell r="Q239">
            <v>43794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Y239">
            <v>0</v>
          </cell>
          <cell r="Z239" t="str">
            <v>--</v>
          </cell>
          <cell r="AA239" t="str">
            <v>--</v>
          </cell>
          <cell r="AC239">
            <v>0</v>
          </cell>
          <cell r="AD239">
            <v>37788.667795413596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L239">
            <v>0</v>
          </cell>
          <cell r="AM239" t="str">
            <v>--</v>
          </cell>
          <cell r="AP239">
            <v>0</v>
          </cell>
          <cell r="AQ239">
            <v>6005.3322045864043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Y239">
            <v>0</v>
          </cell>
          <cell r="AZ239" t="str">
            <v>--</v>
          </cell>
          <cell r="BB239">
            <v>0</v>
          </cell>
        </row>
        <row r="240">
          <cell r="A240">
            <v>231</v>
          </cell>
          <cell r="B240" t="str">
            <v>PEMBROKE</v>
          </cell>
          <cell r="C240">
            <v>26</v>
          </cell>
          <cell r="D240">
            <v>31</v>
          </cell>
          <cell r="E240">
            <v>33</v>
          </cell>
          <cell r="F240">
            <v>33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P240">
            <v>301596</v>
          </cell>
          <cell r="Q240">
            <v>353101</v>
          </cell>
          <cell r="R240">
            <v>396369</v>
          </cell>
          <cell r="S240">
            <v>396612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243</v>
          </cell>
          <cell r="Z240">
            <v>6.1306509843106483E-2</v>
          </cell>
          <cell r="AA240">
            <v>6.1306509843106483E-2</v>
          </cell>
          <cell r="AC240">
            <v>23213.261902237136</v>
          </cell>
          <cell r="AD240">
            <v>67998.308824420485</v>
          </cell>
          <cell r="AE240">
            <v>111627.03892459979</v>
          </cell>
          <cell r="AF240">
            <v>111179.53627753298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L240">
            <v>-447.502647066809</v>
          </cell>
          <cell r="AM240">
            <v>-0.40089090544548345</v>
          </cell>
          <cell r="AP240">
            <v>278382.73809776286</v>
          </cell>
          <cell r="AQ240">
            <v>285102.6911755795</v>
          </cell>
          <cell r="AR240">
            <v>284741.96107540024</v>
          </cell>
          <cell r="AS240">
            <v>285432.46372246702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Y240">
            <v>690.5026470667799</v>
          </cell>
          <cell r="AZ240">
            <v>0.24250119106397072</v>
          </cell>
          <cell r="BB240">
            <v>0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M241" t="str">
            <v>--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0</v>
          </cell>
          <cell r="Z241" t="str">
            <v>--</v>
          </cell>
          <cell r="AA241" t="str">
            <v>--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L241">
            <v>0</v>
          </cell>
          <cell r="AM241" t="str">
            <v>--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 t="str">
            <v>--</v>
          </cell>
          <cell r="BB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 t="str">
            <v>--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0</v>
          </cell>
          <cell r="Z242" t="str">
            <v>--</v>
          </cell>
          <cell r="AA242" t="str">
            <v>--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L242">
            <v>0</v>
          </cell>
          <cell r="AM242" t="str">
            <v>--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 t="str">
            <v>--</v>
          </cell>
          <cell r="BB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 t="str">
            <v>--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0</v>
          </cell>
          <cell r="Z243" t="str">
            <v>--</v>
          </cell>
          <cell r="AA243" t="str">
            <v>--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L243">
            <v>0</v>
          </cell>
          <cell r="AM243" t="str">
            <v>--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 t="str">
            <v>--</v>
          </cell>
          <cell r="BB243">
            <v>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 t="str">
            <v>--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Z244" t="str">
            <v>--</v>
          </cell>
          <cell r="AA244" t="str">
            <v>--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L244">
            <v>0</v>
          </cell>
          <cell r="AM244" t="str">
            <v>--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 t="str">
            <v>--</v>
          </cell>
          <cell r="BB244">
            <v>0</v>
          </cell>
        </row>
        <row r="245">
          <cell r="A245">
            <v>236</v>
          </cell>
          <cell r="B245" t="str">
            <v>PITTSFIELD</v>
          </cell>
          <cell r="C245">
            <v>174.78859060402687</v>
          </cell>
          <cell r="D245">
            <v>180</v>
          </cell>
          <cell r="E245">
            <v>175</v>
          </cell>
          <cell r="F245">
            <v>175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P245">
            <v>2167992</v>
          </cell>
          <cell r="Q245">
            <v>2323980</v>
          </cell>
          <cell r="R245">
            <v>2343600</v>
          </cell>
          <cell r="S245">
            <v>2347275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Y245">
            <v>3675</v>
          </cell>
          <cell r="Z245">
            <v>0.15681003584229192</v>
          </cell>
          <cell r="AA245">
            <v>0.15681003584229192</v>
          </cell>
          <cell r="AC245">
            <v>152183.7343767616</v>
          </cell>
          <cell r="AD245">
            <v>287380.12102745892</v>
          </cell>
          <cell r="AE245">
            <v>315769.55311847397</v>
          </cell>
          <cell r="AF245">
            <v>317849.49636205373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L245">
            <v>2079.9432435797644</v>
          </cell>
          <cell r="AM245">
            <v>0.65869024516096442</v>
          </cell>
          <cell r="AP245">
            <v>2015808.2656232384</v>
          </cell>
          <cell r="AQ245">
            <v>2036599.8789725411</v>
          </cell>
          <cell r="AR245">
            <v>2027830.4468815261</v>
          </cell>
          <cell r="AS245">
            <v>2029425.5036379462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Y245">
            <v>1595.056756420061</v>
          </cell>
          <cell r="AZ245">
            <v>7.8658290138267084E-2</v>
          </cell>
          <cell r="BB245">
            <v>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 t="str">
            <v>--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0</v>
          </cell>
          <cell r="Z246" t="str">
            <v>--</v>
          </cell>
          <cell r="AA246" t="str">
            <v>--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L246">
            <v>0</v>
          </cell>
          <cell r="AM246" t="str">
            <v>--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 t="str">
            <v>--</v>
          </cell>
          <cell r="BB246">
            <v>0</v>
          </cell>
        </row>
        <row r="247">
          <cell r="A247">
            <v>238</v>
          </cell>
          <cell r="B247" t="str">
            <v>PLAINVILLE</v>
          </cell>
          <cell r="C247">
            <v>14</v>
          </cell>
          <cell r="D247">
            <v>13</v>
          </cell>
          <cell r="E247">
            <v>16</v>
          </cell>
          <cell r="F247">
            <v>16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P247">
            <v>192450</v>
          </cell>
          <cell r="Q247">
            <v>187837</v>
          </cell>
          <cell r="R247">
            <v>232302</v>
          </cell>
          <cell r="S247">
            <v>232430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Y247">
            <v>128</v>
          </cell>
          <cell r="Z247">
            <v>5.5100687897646772E-2</v>
          </cell>
          <cell r="AA247">
            <v>5.5100687897646772E-2</v>
          </cell>
          <cell r="AC247">
            <v>24601.515807580356</v>
          </cell>
          <cell r="AD247">
            <v>11609</v>
          </cell>
          <cell r="AE247">
            <v>49617.386024986059</v>
          </cell>
          <cell r="AF247">
            <v>49446.589788588914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L247">
            <v>-170.79623639714555</v>
          </cell>
          <cell r="AM247">
            <v>-0.34422659087912644</v>
          </cell>
          <cell r="AP247">
            <v>167848.48419241965</v>
          </cell>
          <cell r="AQ247">
            <v>176228</v>
          </cell>
          <cell r="AR247">
            <v>182684.61397501396</v>
          </cell>
          <cell r="AS247">
            <v>182983.41021141107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Y247">
            <v>298.79623639711645</v>
          </cell>
          <cell r="AZ247">
            <v>0.16355851206932837</v>
          </cell>
          <cell r="BB247">
            <v>0</v>
          </cell>
        </row>
        <row r="248">
          <cell r="A248">
            <v>239</v>
          </cell>
          <cell r="B248" t="str">
            <v>PLYMOUTH</v>
          </cell>
          <cell r="C248">
            <v>556.95470383275267</v>
          </cell>
          <cell r="D248">
            <v>576</v>
          </cell>
          <cell r="E248">
            <v>563</v>
          </cell>
          <cell r="F248">
            <v>563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L248">
            <v>0</v>
          </cell>
          <cell r="M248">
            <v>0</v>
          </cell>
          <cell r="P248">
            <v>6838024</v>
          </cell>
          <cell r="Q248">
            <v>7340117</v>
          </cell>
          <cell r="R248">
            <v>7589753</v>
          </cell>
          <cell r="S248">
            <v>7591992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2239</v>
          </cell>
          <cell r="Z248">
            <v>2.9500301261453643E-2</v>
          </cell>
          <cell r="AA248">
            <v>2.9500301261453643E-2</v>
          </cell>
          <cell r="AC248">
            <v>984100.03492518573</v>
          </cell>
          <cell r="AD248">
            <v>919701.40596634184</v>
          </cell>
          <cell r="AE248">
            <v>1184142.0477066906</v>
          </cell>
          <cell r="AF248">
            <v>1180633.7987380195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L248">
            <v>-3508.248968671076</v>
          </cell>
          <cell r="AM248">
            <v>-0.29626926731175507</v>
          </cell>
          <cell r="AP248">
            <v>5853923.9650748139</v>
          </cell>
          <cell r="AQ248">
            <v>6420415.5940336585</v>
          </cell>
          <cell r="AR248">
            <v>6405610.9522933094</v>
          </cell>
          <cell r="AS248">
            <v>6411358.2012619805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5747.248968671076</v>
          </cell>
          <cell r="AZ248">
            <v>8.9722104752754106E-2</v>
          </cell>
          <cell r="BB248">
            <v>0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2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P249">
            <v>15328</v>
          </cell>
          <cell r="Q249">
            <v>0</v>
          </cell>
          <cell r="R249">
            <v>27084</v>
          </cell>
          <cell r="S249">
            <v>27182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98</v>
          </cell>
          <cell r="Z249">
            <v>0.36183724708314102</v>
          </cell>
          <cell r="AA249">
            <v>0.36183724708314102</v>
          </cell>
          <cell r="AC249">
            <v>13699.261779465074</v>
          </cell>
          <cell r="AD249">
            <v>0</v>
          </cell>
          <cell r="AE249">
            <v>11868.044879667514</v>
          </cell>
          <cell r="AF249">
            <v>11875.891152346521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7.8462726790075976</v>
          </cell>
          <cell r="AM249">
            <v>6.6112596965739456E-2</v>
          </cell>
          <cell r="AP249">
            <v>1628.7382205349259</v>
          </cell>
          <cell r="AQ249">
            <v>0</v>
          </cell>
          <cell r="AR249">
            <v>15215.955120332486</v>
          </cell>
          <cell r="AS249">
            <v>15306.108847653479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Y249">
            <v>90.153727320992402</v>
          </cell>
          <cell r="AZ249">
            <v>0.59249469788802411</v>
          </cell>
          <cell r="BB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 t="str">
            <v>--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Z250" t="str">
            <v>--</v>
          </cell>
          <cell r="AA250" t="str">
            <v>--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0</v>
          </cell>
          <cell r="AM250" t="str">
            <v>--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 t="str">
            <v>--</v>
          </cell>
          <cell r="BB250">
            <v>0</v>
          </cell>
        </row>
        <row r="251">
          <cell r="A251">
            <v>242</v>
          </cell>
          <cell r="B251" t="str">
            <v>PROVINCETOWN</v>
          </cell>
          <cell r="C251">
            <v>3</v>
          </cell>
          <cell r="D251">
            <v>3</v>
          </cell>
          <cell r="E251">
            <v>3</v>
          </cell>
          <cell r="F251">
            <v>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P251">
            <v>106857</v>
          </cell>
          <cell r="Q251">
            <v>152460</v>
          </cell>
          <cell r="R251">
            <v>133236</v>
          </cell>
          <cell r="S251">
            <v>133245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9</v>
          </cell>
          <cell r="Z251">
            <v>6.7549310996950496E-3</v>
          </cell>
          <cell r="AA251">
            <v>6.7549310996950496E-3</v>
          </cell>
          <cell r="AC251">
            <v>9205.6340940155078</v>
          </cell>
          <cell r="AD251">
            <v>41747.311070603908</v>
          </cell>
          <cell r="AE251">
            <v>27144.010918850348</v>
          </cell>
          <cell r="AF251">
            <v>26952.330570313468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>
            <v>-191.68034853688005</v>
          </cell>
          <cell r="AM251">
            <v>-0.70616074061393697</v>
          </cell>
          <cell r="AP251">
            <v>97651.365905984494</v>
          </cell>
          <cell r="AQ251">
            <v>110712.6889293961</v>
          </cell>
          <cell r="AR251">
            <v>106091.98908114966</v>
          </cell>
          <cell r="AS251">
            <v>106292.66942968653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Y251">
            <v>200.68034853687277</v>
          </cell>
          <cell r="AZ251">
            <v>0.18915692907159887</v>
          </cell>
          <cell r="BB251">
            <v>0</v>
          </cell>
        </row>
        <row r="252">
          <cell r="A252">
            <v>243</v>
          </cell>
          <cell r="B252" t="str">
            <v>QUINCY</v>
          </cell>
          <cell r="C252">
            <v>33.114642422267991</v>
          </cell>
          <cell r="D252">
            <v>29</v>
          </cell>
          <cell r="E252">
            <v>49</v>
          </cell>
          <cell r="F252">
            <v>49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P252">
            <v>423789</v>
          </cell>
          <cell r="Q252">
            <v>387394</v>
          </cell>
          <cell r="R252">
            <v>696405</v>
          </cell>
          <cell r="S252">
            <v>696822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417</v>
          </cell>
          <cell r="Z252">
            <v>5.9878949749059274E-2</v>
          </cell>
          <cell r="AA252">
            <v>5.9878949749059274E-2</v>
          </cell>
          <cell r="AC252">
            <v>27068.775231264517</v>
          </cell>
          <cell r="AD252">
            <v>25897</v>
          </cell>
          <cell r="AE252">
            <v>281314.47654032544</v>
          </cell>
          <cell r="AF252">
            <v>279756.20371655654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L252">
            <v>-1558.2728237689007</v>
          </cell>
          <cell r="AM252">
            <v>-0.55392557216853433</v>
          </cell>
          <cell r="AP252">
            <v>396720.22476873547</v>
          </cell>
          <cell r="AQ252">
            <v>361497</v>
          </cell>
          <cell r="AR252">
            <v>415090.52345967456</v>
          </cell>
          <cell r="AS252">
            <v>417065.79628344346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Y252">
            <v>1975.2728237689007</v>
          </cell>
          <cell r="AZ252">
            <v>0.47586555513372542</v>
          </cell>
          <cell r="BB252">
            <v>0</v>
          </cell>
        </row>
        <row r="253">
          <cell r="A253">
            <v>244</v>
          </cell>
          <cell r="B253" t="str">
            <v>RANDOLPH</v>
          </cell>
          <cell r="C253">
            <v>221.12880916073968</v>
          </cell>
          <cell r="D253">
            <v>232</v>
          </cell>
          <cell r="E253">
            <v>277</v>
          </cell>
          <cell r="F253">
            <v>277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P253">
            <v>3233171</v>
          </cell>
          <cell r="Q253">
            <v>3488081</v>
          </cell>
          <cell r="R253">
            <v>4152569</v>
          </cell>
          <cell r="S253">
            <v>4346880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194311</v>
          </cell>
          <cell r="Z253">
            <v>4.6792961176563175</v>
          </cell>
          <cell r="AA253">
            <v>4.6792961176563175</v>
          </cell>
          <cell r="AC253">
            <v>329270.37752388092</v>
          </cell>
          <cell r="AD253">
            <v>413455.99681828485</v>
          </cell>
          <cell r="AE253">
            <v>1050092.3426230378</v>
          </cell>
          <cell r="AF253">
            <v>1222394.4048822646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L253">
            <v>172302.0622592268</v>
          </cell>
          <cell r="AM253">
            <v>16.408277183398123</v>
          </cell>
          <cell r="AP253">
            <v>2903900.6224761191</v>
          </cell>
          <cell r="AQ253">
            <v>3074625.003181715</v>
          </cell>
          <cell r="AR253">
            <v>3102476.6573769622</v>
          </cell>
          <cell r="AS253">
            <v>3124485.5951177357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22008.937740773428</v>
          </cell>
          <cell r="AZ253">
            <v>0.70939897931032725</v>
          </cell>
          <cell r="BB253">
            <v>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 t="str">
            <v>--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 t="str">
            <v>--</v>
          </cell>
          <cell r="AA254" t="str">
            <v>--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0</v>
          </cell>
          <cell r="AM254" t="str">
            <v>--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 t="str">
            <v>--</v>
          </cell>
          <cell r="BB254">
            <v>0</v>
          </cell>
        </row>
        <row r="255">
          <cell r="A255">
            <v>246</v>
          </cell>
          <cell r="B255" t="str">
            <v>READING</v>
          </cell>
          <cell r="C255">
            <v>2</v>
          </cell>
          <cell r="D255">
            <v>1</v>
          </cell>
          <cell r="E255">
            <v>2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P255">
            <v>23972</v>
          </cell>
          <cell r="Q255">
            <v>13068</v>
          </cell>
          <cell r="R255">
            <v>26300</v>
          </cell>
          <cell r="S255">
            <v>26312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12</v>
          </cell>
          <cell r="Z255">
            <v>4.5627376425860788E-2</v>
          </cell>
          <cell r="AA255">
            <v>4.5627376425860788E-2</v>
          </cell>
          <cell r="AC255">
            <v>1786</v>
          </cell>
          <cell r="AD255">
            <v>893</v>
          </cell>
          <cell r="AE255">
            <v>3946.6370689373075</v>
          </cell>
          <cell r="AF255">
            <v>3940.0320496752906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-6.6050192620168673</v>
          </cell>
          <cell r="AM255">
            <v>-0.16735816206671084</v>
          </cell>
          <cell r="AP255">
            <v>22186</v>
          </cell>
          <cell r="AQ255">
            <v>12175</v>
          </cell>
          <cell r="AR255">
            <v>22353.362931062693</v>
          </cell>
          <cell r="AS255">
            <v>22371.96795032471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18.605019262016867</v>
          </cell>
          <cell r="AZ255">
            <v>8.3231410501394265E-2</v>
          </cell>
          <cell r="BB255">
            <v>0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 t="str">
            <v>--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  <cell r="Z256" t="str">
            <v>--</v>
          </cell>
          <cell r="AA256" t="str">
            <v>--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  <cell r="AM256" t="str">
            <v>--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 t="str">
            <v>--</v>
          </cell>
          <cell r="BB256">
            <v>0</v>
          </cell>
        </row>
        <row r="257">
          <cell r="A257">
            <v>248</v>
          </cell>
          <cell r="B257" t="str">
            <v>REVERE</v>
          </cell>
          <cell r="C257">
            <v>181.8602577866244</v>
          </cell>
          <cell r="D257">
            <v>258</v>
          </cell>
          <cell r="E257">
            <v>241</v>
          </cell>
          <cell r="F257">
            <v>241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P257">
            <v>2279743</v>
          </cell>
          <cell r="Q257">
            <v>3450623</v>
          </cell>
          <cell r="R257">
            <v>3182892</v>
          </cell>
          <cell r="S257">
            <v>3350250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167358</v>
          </cell>
          <cell r="Z257">
            <v>5.258048340942767</v>
          </cell>
          <cell r="AA257">
            <v>5.258048340942767</v>
          </cell>
          <cell r="AC257">
            <v>467284.31678416359</v>
          </cell>
          <cell r="AD257">
            <v>1172574.9372391496</v>
          </cell>
          <cell r="AE257">
            <v>1001061.9073136114</v>
          </cell>
          <cell r="AF257">
            <v>1148692.1894520558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147630.28213844448</v>
          </cell>
          <cell r="AM257">
            <v>14.747367876040363</v>
          </cell>
          <cell r="AP257">
            <v>1812458.6832158365</v>
          </cell>
          <cell r="AQ257">
            <v>2278048.0627608504</v>
          </cell>
          <cell r="AR257">
            <v>2181830.0926863886</v>
          </cell>
          <cell r="AS257">
            <v>2201557.8105479442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Y257">
            <v>19727.717861555517</v>
          </cell>
          <cell r="AZ257">
            <v>0.90418213259060298</v>
          </cell>
          <cell r="BB257">
            <v>0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 t="str">
            <v>--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>
            <v>0</v>
          </cell>
          <cell r="Z258" t="str">
            <v>--</v>
          </cell>
          <cell r="AA258" t="str">
            <v>--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L258">
            <v>0</v>
          </cell>
          <cell r="AM258" t="str">
            <v>--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 t="str">
            <v>--</v>
          </cell>
          <cell r="BB258">
            <v>0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 t="str">
            <v>--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0</v>
          </cell>
          <cell r="Z259" t="str">
            <v>--</v>
          </cell>
          <cell r="AA259" t="str">
            <v>--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L259">
            <v>0</v>
          </cell>
          <cell r="AM259" t="str">
            <v>--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 t="str">
            <v>--</v>
          </cell>
          <cell r="BB259">
            <v>0</v>
          </cell>
        </row>
        <row r="260">
          <cell r="A260">
            <v>251</v>
          </cell>
          <cell r="B260" t="str">
            <v>ROCKLAND</v>
          </cell>
          <cell r="C260">
            <v>82.501755447941889</v>
          </cell>
          <cell r="D260">
            <v>96</v>
          </cell>
          <cell r="E260">
            <v>98</v>
          </cell>
          <cell r="F260">
            <v>98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P260">
            <v>959186</v>
          </cell>
          <cell r="Q260">
            <v>1140683</v>
          </cell>
          <cell r="R260">
            <v>1165220</v>
          </cell>
          <cell r="S260">
            <v>1165318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98</v>
          </cell>
          <cell r="Z260">
            <v>8.4104289318709391E-3</v>
          </cell>
          <cell r="AA260">
            <v>8.4104289318709391E-3</v>
          </cell>
          <cell r="AC260">
            <v>120710.8205608346</v>
          </cell>
          <cell r="AD260">
            <v>230180.90543661616</v>
          </cell>
          <cell r="AE260">
            <v>265060.26746161422</v>
          </cell>
          <cell r="AF260">
            <v>263700.01376568445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L260">
            <v>-1360.2536959297722</v>
          </cell>
          <cell r="AM260">
            <v>-0.51318657034358228</v>
          </cell>
          <cell r="AP260">
            <v>838475.1794391654</v>
          </cell>
          <cell r="AQ260">
            <v>910502.09456338384</v>
          </cell>
          <cell r="AR260">
            <v>900159.73253838578</v>
          </cell>
          <cell r="AS260">
            <v>901617.98623431555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1458.2536959297722</v>
          </cell>
          <cell r="AZ260">
            <v>0.16199943667971617</v>
          </cell>
          <cell r="BB260">
            <v>0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 t="str">
            <v>--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Z261" t="str">
            <v>--</v>
          </cell>
          <cell r="AA261" t="str">
            <v>--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L261">
            <v>0</v>
          </cell>
          <cell r="AM261" t="str">
            <v>--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 t="str">
            <v>--</v>
          </cell>
          <cell r="BB261">
            <v>0</v>
          </cell>
        </row>
        <row r="262">
          <cell r="A262">
            <v>253</v>
          </cell>
          <cell r="B262" t="str">
            <v>ROWE</v>
          </cell>
          <cell r="C262">
            <v>2</v>
          </cell>
          <cell r="D262">
            <v>3</v>
          </cell>
          <cell r="E262">
            <v>3</v>
          </cell>
          <cell r="F262">
            <v>3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P262">
            <v>42882</v>
          </cell>
          <cell r="Q262">
            <v>87021</v>
          </cell>
          <cell r="R262">
            <v>97239</v>
          </cell>
          <cell r="S262">
            <v>97623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384</v>
          </cell>
          <cell r="Z262">
            <v>0.39490327954831983</v>
          </cell>
          <cell r="AA262">
            <v>0.39490327954831983</v>
          </cell>
          <cell r="AC262">
            <v>20047.454275615455</v>
          </cell>
          <cell r="AD262">
            <v>39742.687190069904</v>
          </cell>
          <cell r="AE262">
            <v>52299.403889031011</v>
          </cell>
          <cell r="AF262">
            <v>52247.511885006432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L262">
            <v>-51.892004024579364</v>
          </cell>
          <cell r="AM262">
            <v>-9.9221023885254223E-2</v>
          </cell>
          <cell r="AP262">
            <v>22834.545724384545</v>
          </cell>
          <cell r="AQ262">
            <v>47278.312809930096</v>
          </cell>
          <cell r="AR262">
            <v>44939.596110968989</v>
          </cell>
          <cell r="AS262">
            <v>45375.488114993568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435.89200402457936</v>
          </cell>
          <cell r="AZ262">
            <v>0.96995087127225155</v>
          </cell>
          <cell r="BB262">
            <v>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 t="str">
            <v>--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0</v>
          </cell>
          <cell r="Z263" t="str">
            <v>--</v>
          </cell>
          <cell r="AA263" t="str">
            <v>--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L263">
            <v>0</v>
          </cell>
          <cell r="AM263" t="str">
            <v>--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 t="str">
            <v>--</v>
          </cell>
          <cell r="BB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 t="str">
            <v>--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0</v>
          </cell>
          <cell r="Z264" t="str">
            <v>--</v>
          </cell>
          <cell r="AA264" t="str">
            <v>--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L264">
            <v>0</v>
          </cell>
          <cell r="AM264" t="str">
            <v>--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 t="str">
            <v>--</v>
          </cell>
          <cell r="BB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 t="str">
            <v>--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0</v>
          </cell>
          <cell r="Z265" t="str">
            <v>--</v>
          </cell>
          <cell r="AA265" t="str">
            <v>--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L265">
            <v>0</v>
          </cell>
          <cell r="AM265" t="str">
            <v>--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 t="str">
            <v>--</v>
          </cell>
          <cell r="BB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M266" t="str">
            <v>--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Z266" t="str">
            <v>--</v>
          </cell>
          <cell r="AA266" t="str">
            <v>--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L266">
            <v>0</v>
          </cell>
          <cell r="AM266" t="str">
            <v>--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 t="str">
            <v>--</v>
          </cell>
          <cell r="BB266">
            <v>0</v>
          </cell>
        </row>
        <row r="267">
          <cell r="A267">
            <v>258</v>
          </cell>
          <cell r="B267" t="str">
            <v>SALEM</v>
          </cell>
          <cell r="C267">
            <v>398.47790015971515</v>
          </cell>
          <cell r="D267">
            <v>447</v>
          </cell>
          <cell r="E267">
            <v>433</v>
          </cell>
          <cell r="F267">
            <v>433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M267">
            <v>0</v>
          </cell>
          <cell r="P267">
            <v>5475435</v>
          </cell>
          <cell r="Q267">
            <v>6467971</v>
          </cell>
          <cell r="R267">
            <v>6536700</v>
          </cell>
          <cell r="S267">
            <v>6531519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-5181</v>
          </cell>
          <cell r="Z267">
            <v>-7.9260177153606115E-2</v>
          </cell>
          <cell r="AA267">
            <v>-7.9260177153606115E-2</v>
          </cell>
          <cell r="AC267">
            <v>1195552.4374601161</v>
          </cell>
          <cell r="AD267">
            <v>1207954.0311334473</v>
          </cell>
          <cell r="AE267">
            <v>1337896.6794275302</v>
          </cell>
          <cell r="AF267">
            <v>1325355.1867449076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L267">
            <v>-12541.492682622513</v>
          </cell>
          <cell r="AM267">
            <v>-0.93740367813670566</v>
          </cell>
          <cell r="AP267">
            <v>4279882.5625398839</v>
          </cell>
          <cell r="AQ267">
            <v>5260016.9688665532</v>
          </cell>
          <cell r="AR267">
            <v>5198803.3205724694</v>
          </cell>
          <cell r="AS267">
            <v>5206163.8132550921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Y267">
            <v>7360.4926826227456</v>
          </cell>
          <cell r="AZ267">
            <v>0.14158051822226181</v>
          </cell>
          <cell r="BB267">
            <v>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 t="str">
            <v>--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Z268" t="str">
            <v>--</v>
          </cell>
          <cell r="AA268" t="str">
            <v>--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L268">
            <v>0</v>
          </cell>
          <cell r="AM268" t="str">
            <v>--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 t="str">
            <v>--</v>
          </cell>
          <cell r="BB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M269" t="str">
            <v>--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Z269" t="str">
            <v>--</v>
          </cell>
          <cell r="AA269" t="str">
            <v>--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L269">
            <v>0</v>
          </cell>
          <cell r="AM269" t="str">
            <v>--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Y269">
            <v>0</v>
          </cell>
          <cell r="AZ269" t="str">
            <v>--</v>
          </cell>
          <cell r="BB269">
            <v>0</v>
          </cell>
        </row>
        <row r="270">
          <cell r="A270">
            <v>261</v>
          </cell>
          <cell r="B270" t="str">
            <v>SANDWICH</v>
          </cell>
          <cell r="C270">
            <v>199.08548420220893</v>
          </cell>
          <cell r="D270">
            <v>199</v>
          </cell>
          <cell r="E270">
            <v>187</v>
          </cell>
          <cell r="F270">
            <v>187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M270">
            <v>0</v>
          </cell>
          <cell r="P270">
            <v>2862062</v>
          </cell>
          <cell r="Q270">
            <v>3025637</v>
          </cell>
          <cell r="R270">
            <v>2927065</v>
          </cell>
          <cell r="S270">
            <v>2926504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-561</v>
          </cell>
          <cell r="Z270">
            <v>-1.916595634193774E-2</v>
          </cell>
          <cell r="AA270">
            <v>-1.916595634193774E-2</v>
          </cell>
          <cell r="AC270">
            <v>281560.80207275541</v>
          </cell>
          <cell r="AD270">
            <v>313226.94489501463</v>
          </cell>
          <cell r="AE270">
            <v>232159.09705855188</v>
          </cell>
          <cell r="AF270">
            <v>231104.70258151414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L270">
            <v>-1054.394477037742</v>
          </cell>
          <cell r="AM270">
            <v>-0.45416892570521172</v>
          </cell>
          <cell r="AP270">
            <v>2580501.1979272445</v>
          </cell>
          <cell r="AQ270">
            <v>2712410.0551049854</v>
          </cell>
          <cell r="AR270">
            <v>2694905.9029414481</v>
          </cell>
          <cell r="AS270">
            <v>2695399.2974184859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Y270">
            <v>493.39447703771293</v>
          </cell>
          <cell r="AZ270">
            <v>1.8308412048795297E-2</v>
          </cell>
          <cell r="BB270">
            <v>0</v>
          </cell>
        </row>
        <row r="271">
          <cell r="A271">
            <v>262</v>
          </cell>
          <cell r="B271" t="str">
            <v>SAUGUS</v>
          </cell>
          <cell r="C271">
            <v>164.95038826859584</v>
          </cell>
          <cell r="D271">
            <v>167</v>
          </cell>
          <cell r="E271">
            <v>128</v>
          </cell>
          <cell r="F271">
            <v>128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P271">
            <v>2146303</v>
          </cell>
          <cell r="Q271">
            <v>2275092</v>
          </cell>
          <cell r="R271">
            <v>1989105</v>
          </cell>
          <cell r="S271">
            <v>1850693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-138412</v>
          </cell>
          <cell r="Z271">
            <v>-6.9585064639624328</v>
          </cell>
          <cell r="AA271">
            <v>-6.9585064639624328</v>
          </cell>
          <cell r="AC271">
            <v>384940.70953724708</v>
          </cell>
          <cell r="AD271">
            <v>248110.05401410494</v>
          </cell>
          <cell r="AE271">
            <v>114113</v>
          </cell>
          <cell r="AF271">
            <v>114113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L271">
            <v>0</v>
          </cell>
          <cell r="AM271">
            <v>0</v>
          </cell>
          <cell r="AP271">
            <v>1761362.2904627528</v>
          </cell>
          <cell r="AQ271">
            <v>2026981.9459858951</v>
          </cell>
          <cell r="AR271">
            <v>1874992</v>
          </cell>
          <cell r="AS271">
            <v>1736580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-138412</v>
          </cell>
          <cell r="AZ271">
            <v>-7.3820048298872791</v>
          </cell>
          <cell r="BB271">
            <v>0</v>
          </cell>
        </row>
        <row r="272">
          <cell r="A272">
            <v>263</v>
          </cell>
          <cell r="B272" t="str">
            <v>SAVOY</v>
          </cell>
          <cell r="C272">
            <v>3.3288590604026846</v>
          </cell>
          <cell r="D272">
            <v>4</v>
          </cell>
          <cell r="E272">
            <v>5</v>
          </cell>
          <cell r="F272">
            <v>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P272">
            <v>65060</v>
          </cell>
          <cell r="Q272">
            <v>73812</v>
          </cell>
          <cell r="R272">
            <v>82715</v>
          </cell>
          <cell r="S272">
            <v>78300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-4415</v>
          </cell>
          <cell r="Z272">
            <v>-5.3376050293175386</v>
          </cell>
          <cell r="AA272">
            <v>-5.3376050293175386</v>
          </cell>
          <cell r="AC272">
            <v>32914.013425366589</v>
          </cell>
          <cell r="AD272">
            <v>10559.472637021689</v>
          </cell>
          <cell r="AE272">
            <v>19466.021024584923</v>
          </cell>
          <cell r="AF272">
            <v>15279.345521190306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L272">
            <v>-4186.6755033946174</v>
          </cell>
          <cell r="AM272">
            <v>-21.507608042275251</v>
          </cell>
          <cell r="AP272">
            <v>32145.986574633411</v>
          </cell>
          <cell r="AQ272">
            <v>63252.527362978311</v>
          </cell>
          <cell r="AR272">
            <v>63248.978975415077</v>
          </cell>
          <cell r="AS272">
            <v>63020.654478809694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-228.32449660538259</v>
          </cell>
          <cell r="AZ272">
            <v>-0.36099317380938745</v>
          </cell>
          <cell r="BB272">
            <v>0</v>
          </cell>
        </row>
        <row r="273">
          <cell r="A273">
            <v>264</v>
          </cell>
          <cell r="B273" t="str">
            <v>SCITUATE</v>
          </cell>
          <cell r="C273">
            <v>18</v>
          </cell>
          <cell r="D273">
            <v>26</v>
          </cell>
          <cell r="E273">
            <v>25</v>
          </cell>
          <cell r="F273">
            <v>25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P273">
            <v>232776</v>
          </cell>
          <cell r="Q273">
            <v>360776</v>
          </cell>
          <cell r="R273">
            <v>364623</v>
          </cell>
          <cell r="S273">
            <v>364698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75</v>
          </cell>
          <cell r="Z273">
            <v>2.0569190643482393E-2</v>
          </cell>
          <cell r="AA273">
            <v>2.0569190643482393E-2</v>
          </cell>
          <cell r="AC273">
            <v>66776.219153035418</v>
          </cell>
          <cell r="AD273">
            <v>126796.80449158508</v>
          </cell>
          <cell r="AE273">
            <v>138891.45354747673</v>
          </cell>
          <cell r="AF273">
            <v>138008.17001835135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L273">
            <v>-883.28352912538685</v>
          </cell>
          <cell r="AM273">
            <v>-0.63595239776467194</v>
          </cell>
          <cell r="AP273">
            <v>165999.78084696457</v>
          </cell>
          <cell r="AQ273">
            <v>233979.19550841494</v>
          </cell>
          <cell r="AR273">
            <v>225731.54645252327</v>
          </cell>
          <cell r="AS273">
            <v>226689.82998164865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Y273">
            <v>958.28352912538685</v>
          </cell>
          <cell r="AZ273">
            <v>0.42452352991209086</v>
          </cell>
          <cell r="BB273">
            <v>0</v>
          </cell>
        </row>
        <row r="274">
          <cell r="A274">
            <v>265</v>
          </cell>
          <cell r="B274" t="str">
            <v>SEEKONK</v>
          </cell>
          <cell r="C274">
            <v>0.98969072164948457</v>
          </cell>
          <cell r="D274">
            <v>0</v>
          </cell>
          <cell r="E274">
            <v>1</v>
          </cell>
          <cell r="F274">
            <v>1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L274">
            <v>0</v>
          </cell>
          <cell r="M274">
            <v>0</v>
          </cell>
          <cell r="P274">
            <v>14040</v>
          </cell>
          <cell r="Q274">
            <v>0</v>
          </cell>
          <cell r="R274">
            <v>12291</v>
          </cell>
          <cell r="S274">
            <v>12294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3</v>
          </cell>
          <cell r="Z274">
            <v>2.4408103490358712E-2</v>
          </cell>
          <cell r="AA274">
            <v>2.4408103490358712E-2</v>
          </cell>
          <cell r="AC274">
            <v>12555.574642926395</v>
          </cell>
          <cell r="AD274">
            <v>0</v>
          </cell>
          <cell r="AE274">
            <v>893</v>
          </cell>
          <cell r="AF274">
            <v>893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L274">
            <v>0</v>
          </cell>
          <cell r="AM274">
            <v>0</v>
          </cell>
          <cell r="AP274">
            <v>1484.4253570736055</v>
          </cell>
          <cell r="AQ274">
            <v>0</v>
          </cell>
          <cell r="AR274">
            <v>11398</v>
          </cell>
          <cell r="AS274">
            <v>11401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Y274">
            <v>3</v>
          </cell>
          <cell r="AZ274">
            <v>2.6320407088964437E-2</v>
          </cell>
          <cell r="BB274">
            <v>0</v>
          </cell>
        </row>
        <row r="275">
          <cell r="A275">
            <v>266</v>
          </cell>
          <cell r="B275" t="str">
            <v>SHARON</v>
          </cell>
          <cell r="C275">
            <v>8</v>
          </cell>
          <cell r="D275">
            <v>12</v>
          </cell>
          <cell r="E275">
            <v>8</v>
          </cell>
          <cell r="F275">
            <v>8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P275">
            <v>120464</v>
          </cell>
          <cell r="Q275">
            <v>159948</v>
          </cell>
          <cell r="R275">
            <v>106968</v>
          </cell>
          <cell r="S275">
            <v>106936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-32</v>
          </cell>
          <cell r="Z275">
            <v>-2.9915488744292063E-2</v>
          </cell>
          <cell r="AA275">
            <v>-2.9915488744292063E-2</v>
          </cell>
          <cell r="AC275">
            <v>7140.9800303396441</v>
          </cell>
          <cell r="AD275">
            <v>41494.132876330536</v>
          </cell>
          <cell r="AE275">
            <v>7144</v>
          </cell>
          <cell r="AF275">
            <v>7144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L275">
            <v>0</v>
          </cell>
          <cell r="AM275">
            <v>0</v>
          </cell>
          <cell r="AP275">
            <v>113323.01996966035</v>
          </cell>
          <cell r="AQ275">
            <v>118453.86712366946</v>
          </cell>
          <cell r="AR275">
            <v>99824</v>
          </cell>
          <cell r="AS275">
            <v>99792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Y275">
            <v>-32</v>
          </cell>
          <cell r="AZ275">
            <v>-3.2056419297965544E-2</v>
          </cell>
          <cell r="BB275">
            <v>0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 t="str">
            <v>--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Z276" t="str">
            <v>--</v>
          </cell>
          <cell r="AA276" t="str">
            <v>--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L276">
            <v>0</v>
          </cell>
          <cell r="AM276" t="str">
            <v>--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 t="str">
            <v>--</v>
          </cell>
          <cell r="BB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 t="str">
            <v>--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Z277" t="str">
            <v>--</v>
          </cell>
          <cell r="AA277" t="str">
            <v>--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L277">
            <v>0</v>
          </cell>
          <cell r="AM277" t="str">
            <v>--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 t="str">
            <v>--</v>
          </cell>
          <cell r="BB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 t="str">
            <v>--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Z278" t="str">
            <v>--</v>
          </cell>
          <cell r="AA278" t="str">
            <v>--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L278">
            <v>0</v>
          </cell>
          <cell r="AM278" t="str">
            <v>--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 t="str">
            <v>--</v>
          </cell>
          <cell r="BB278">
            <v>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 t="str">
            <v>--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0</v>
          </cell>
          <cell r="Z279" t="str">
            <v>--</v>
          </cell>
          <cell r="AA279" t="str">
            <v>--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L279">
            <v>0</v>
          </cell>
          <cell r="AM279" t="str">
            <v>--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 t="str">
            <v>--</v>
          </cell>
          <cell r="BB279">
            <v>0</v>
          </cell>
        </row>
        <row r="280">
          <cell r="A280">
            <v>271</v>
          </cell>
          <cell r="B280" t="str">
            <v>SHREWSBURY</v>
          </cell>
          <cell r="C280">
            <v>73.165540540540547</v>
          </cell>
          <cell r="D280">
            <v>56</v>
          </cell>
          <cell r="E280">
            <v>55</v>
          </cell>
          <cell r="F280">
            <v>55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L280">
            <v>0</v>
          </cell>
          <cell r="M280">
            <v>0</v>
          </cell>
          <cell r="P280">
            <v>923221</v>
          </cell>
          <cell r="Q280">
            <v>727084</v>
          </cell>
          <cell r="R280">
            <v>737055</v>
          </cell>
          <cell r="S280">
            <v>736844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Y280">
            <v>-211</v>
          </cell>
          <cell r="Z280">
            <v>-2.8627442999507036E-2</v>
          </cell>
          <cell r="AA280">
            <v>-2.8627442999507036E-2</v>
          </cell>
          <cell r="AC280">
            <v>63209.876392616105</v>
          </cell>
          <cell r="AD280">
            <v>50008</v>
          </cell>
          <cell r="AE280">
            <v>49115</v>
          </cell>
          <cell r="AF280">
            <v>49115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0</v>
          </cell>
          <cell r="AM280">
            <v>0</v>
          </cell>
          <cell r="AP280">
            <v>860011.12360738392</v>
          </cell>
          <cell r="AQ280">
            <v>677076</v>
          </cell>
          <cell r="AR280">
            <v>687940</v>
          </cell>
          <cell r="AS280">
            <v>687729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Y280">
            <v>-211</v>
          </cell>
          <cell r="AZ280">
            <v>-3.0671279472049839E-2</v>
          </cell>
          <cell r="BB280">
            <v>0</v>
          </cell>
        </row>
        <row r="281">
          <cell r="A281">
            <v>272</v>
          </cell>
          <cell r="B281" t="str">
            <v>SHUTESBURY</v>
          </cell>
          <cell r="C281">
            <v>0.5</v>
          </cell>
          <cell r="D281">
            <v>2</v>
          </cell>
          <cell r="E281">
            <v>1</v>
          </cell>
          <cell r="F281">
            <v>1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P281">
            <v>8209</v>
          </cell>
          <cell r="Q281">
            <v>33834</v>
          </cell>
          <cell r="R281">
            <v>20950</v>
          </cell>
          <cell r="S281">
            <v>20891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Y281">
            <v>-59</v>
          </cell>
          <cell r="Z281">
            <v>-0.28162291169451237</v>
          </cell>
          <cell r="AA281">
            <v>-0.28162291169451237</v>
          </cell>
          <cell r="AC281">
            <v>7333.1935526295747</v>
          </cell>
          <cell r="AD281">
            <v>22600.14944961471</v>
          </cell>
          <cell r="AE281">
            <v>12304.096547501802</v>
          </cell>
          <cell r="AF281">
            <v>12156.562461464469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-147.5340860373326</v>
          </cell>
          <cell r="AM281">
            <v>-1.1990647624370854</v>
          </cell>
          <cell r="AP281">
            <v>875.8064473704253</v>
          </cell>
          <cell r="AQ281">
            <v>11233.85055038529</v>
          </cell>
          <cell r="AR281">
            <v>8645.903452498198</v>
          </cell>
          <cell r="AS281">
            <v>8734.4375385355306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Y281">
            <v>88.5340860373326</v>
          </cell>
          <cell r="AZ281">
            <v>1.0240004011581982</v>
          </cell>
          <cell r="BB281">
            <v>0</v>
          </cell>
        </row>
        <row r="282">
          <cell r="A282">
            <v>273</v>
          </cell>
          <cell r="B282" t="str">
            <v>SOMERSET</v>
          </cell>
          <cell r="C282">
            <v>7</v>
          </cell>
          <cell r="D282">
            <v>5</v>
          </cell>
          <cell r="E282">
            <v>1</v>
          </cell>
          <cell r="F282">
            <v>1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P282">
            <v>95711</v>
          </cell>
          <cell r="Q282">
            <v>72360</v>
          </cell>
          <cell r="R282">
            <v>14831</v>
          </cell>
          <cell r="S282">
            <v>14818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Y282">
            <v>-13</v>
          </cell>
          <cell r="Z282">
            <v>-8.7654237745260488E-2</v>
          </cell>
          <cell r="AA282">
            <v>-8.7654237745260488E-2</v>
          </cell>
          <cell r="AC282">
            <v>6577.2923874853213</v>
          </cell>
          <cell r="AD282">
            <v>4465</v>
          </cell>
          <cell r="AE282">
            <v>893</v>
          </cell>
          <cell r="AF282">
            <v>893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  <cell r="AM282">
            <v>0</v>
          </cell>
          <cell r="AP282">
            <v>89133.707612514685</v>
          </cell>
          <cell r="AQ282">
            <v>67895</v>
          </cell>
          <cell r="AR282">
            <v>13938</v>
          </cell>
          <cell r="AS282">
            <v>13925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-13</v>
          </cell>
          <cell r="AZ282">
            <v>-9.3270196584871456E-2</v>
          </cell>
          <cell r="BB282">
            <v>0</v>
          </cell>
        </row>
        <row r="283">
          <cell r="A283">
            <v>274</v>
          </cell>
          <cell r="B283" t="str">
            <v>SOMERVILLE</v>
          </cell>
          <cell r="C283">
            <v>468.54941458745378</v>
          </cell>
          <cell r="D283">
            <v>526</v>
          </cell>
          <cell r="E283">
            <v>483</v>
          </cell>
          <cell r="F283">
            <v>483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P283">
            <v>7390963</v>
          </cell>
          <cell r="Q283">
            <v>8633875</v>
          </cell>
          <cell r="R283">
            <v>8501440</v>
          </cell>
          <cell r="S283">
            <v>8494026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Y283">
            <v>-7414</v>
          </cell>
          <cell r="Z283">
            <v>-8.7208755222645262E-2</v>
          </cell>
          <cell r="AA283">
            <v>-8.7208755222645262E-2</v>
          </cell>
          <cell r="AC283">
            <v>444564.03873833671</v>
          </cell>
          <cell r="AD283">
            <v>1488655.7199414261</v>
          </cell>
          <cell r="AE283">
            <v>1447461.3931705356</v>
          </cell>
          <cell r="AF283">
            <v>1432334.1498367104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L283">
            <v>-15127.243333825143</v>
          </cell>
          <cell r="AM283">
            <v>-1.045087862460381</v>
          </cell>
          <cell r="AP283">
            <v>6946398.9612616636</v>
          </cell>
          <cell r="AQ283">
            <v>7145219.2800585739</v>
          </cell>
          <cell r="AR283">
            <v>7053978.6068294644</v>
          </cell>
          <cell r="AS283">
            <v>7061691.8501632893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7713.2433338249102</v>
          </cell>
          <cell r="AZ283">
            <v>0.10934599838958725</v>
          </cell>
          <cell r="BB283">
            <v>0</v>
          </cell>
        </row>
        <row r="284">
          <cell r="A284">
            <v>275</v>
          </cell>
          <cell r="B284" t="str">
            <v>SOUTHAMPTON</v>
          </cell>
          <cell r="C284">
            <v>2.2764505119453924</v>
          </cell>
          <cell r="D284">
            <v>2</v>
          </cell>
          <cell r="E284">
            <v>3</v>
          </cell>
          <cell r="F284">
            <v>3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P284">
            <v>23814</v>
          </cell>
          <cell r="Q284">
            <v>20930</v>
          </cell>
          <cell r="R284">
            <v>32952</v>
          </cell>
          <cell r="S284">
            <v>33027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Y284">
            <v>75</v>
          </cell>
          <cell r="Z284">
            <v>0.22760378732702424</v>
          </cell>
          <cell r="AA284">
            <v>0.22760378732702424</v>
          </cell>
          <cell r="AC284">
            <v>9574.5729138384122</v>
          </cell>
          <cell r="AD284">
            <v>1786</v>
          </cell>
          <cell r="AE284">
            <v>10560.499136346913</v>
          </cell>
          <cell r="AF284">
            <v>10565.150670755647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4.651534408734733</v>
          </cell>
          <cell r="AM284">
            <v>4.4046539360298453E-2</v>
          </cell>
          <cell r="AP284">
            <v>14239.427086161588</v>
          </cell>
          <cell r="AQ284">
            <v>19144</v>
          </cell>
          <cell r="AR284">
            <v>22391.500863653087</v>
          </cell>
          <cell r="AS284">
            <v>22461.849329244353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70.348465591265267</v>
          </cell>
          <cell r="AZ284">
            <v>0.3141748559850166</v>
          </cell>
          <cell r="BB284">
            <v>0</v>
          </cell>
        </row>
        <row r="285">
          <cell r="A285">
            <v>276</v>
          </cell>
          <cell r="B285" t="str">
            <v>SOUTHBOROUGH</v>
          </cell>
          <cell r="C285">
            <v>0.95608108108108103</v>
          </cell>
          <cell r="D285">
            <v>1</v>
          </cell>
          <cell r="E285">
            <v>2</v>
          </cell>
          <cell r="F285">
            <v>2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P285">
            <v>16330</v>
          </cell>
          <cell r="Q285">
            <v>15713</v>
          </cell>
          <cell r="R285">
            <v>34982</v>
          </cell>
          <cell r="S285">
            <v>34974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Y285">
            <v>-8</v>
          </cell>
          <cell r="Z285">
            <v>-2.2868904007777857E-2</v>
          </cell>
          <cell r="AA285">
            <v>-2.2868904007777857E-2</v>
          </cell>
          <cell r="AC285">
            <v>845</v>
          </cell>
          <cell r="AD285">
            <v>893</v>
          </cell>
          <cell r="AE285">
            <v>18223.73330238344</v>
          </cell>
          <cell r="AF285">
            <v>18082.080929658834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-141.65237272460581</v>
          </cell>
          <cell r="AM285">
            <v>-0.77729612464246811</v>
          </cell>
          <cell r="AP285">
            <v>15485</v>
          </cell>
          <cell r="AQ285">
            <v>14820</v>
          </cell>
          <cell r="AR285">
            <v>16758.26669761656</v>
          </cell>
          <cell r="AS285">
            <v>16891.919070341166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Y285">
            <v>133.65237272460581</v>
          </cell>
          <cell r="AZ285">
            <v>0.79753100446608993</v>
          </cell>
          <cell r="BB285">
            <v>0</v>
          </cell>
        </row>
        <row r="286">
          <cell r="A286">
            <v>277</v>
          </cell>
          <cell r="B286" t="str">
            <v>SOUTHBRIDGE</v>
          </cell>
          <cell r="C286">
            <v>1.6689189189189189</v>
          </cell>
          <cell r="D286">
            <v>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 t="str">
            <v>--</v>
          </cell>
          <cell r="P286">
            <v>21350</v>
          </cell>
          <cell r="Q286">
            <v>12861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Y286">
            <v>0</v>
          </cell>
          <cell r="Z286" t="str">
            <v>--</v>
          </cell>
          <cell r="AA286" t="str">
            <v>--</v>
          </cell>
          <cell r="AC286">
            <v>7753.4691405768644</v>
          </cell>
          <cell r="AD286">
            <v>893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  <cell r="AM286" t="str">
            <v>--</v>
          </cell>
          <cell r="AP286">
            <v>13596.530859423136</v>
          </cell>
          <cell r="AQ286">
            <v>11968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 t="str">
            <v>--</v>
          </cell>
          <cell r="BB286">
            <v>0</v>
          </cell>
        </row>
        <row r="287">
          <cell r="A287">
            <v>278</v>
          </cell>
          <cell r="B287" t="str">
            <v>SOUTH HADLEY</v>
          </cell>
          <cell r="C287">
            <v>101.13438536078135</v>
          </cell>
          <cell r="D287">
            <v>104</v>
          </cell>
          <cell r="E287">
            <v>93</v>
          </cell>
          <cell r="F287">
            <v>93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P287">
            <v>1227053</v>
          </cell>
          <cell r="Q287">
            <v>1275453</v>
          </cell>
          <cell r="R287">
            <v>1189326</v>
          </cell>
          <cell r="S287">
            <v>1183991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-5335</v>
          </cell>
          <cell r="Z287">
            <v>-0.44857339367002647</v>
          </cell>
          <cell r="AA287">
            <v>-0.44857339367002647</v>
          </cell>
          <cell r="AC287">
            <v>199546.74845261339</v>
          </cell>
          <cell r="AD287">
            <v>130388.20596258891</v>
          </cell>
          <cell r="AE287">
            <v>83049</v>
          </cell>
          <cell r="AF287">
            <v>83049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L287">
            <v>0</v>
          </cell>
          <cell r="AM287">
            <v>0</v>
          </cell>
          <cell r="AP287">
            <v>1027506.2515473866</v>
          </cell>
          <cell r="AQ287">
            <v>1145064.794037411</v>
          </cell>
          <cell r="AR287">
            <v>1106277</v>
          </cell>
          <cell r="AS287">
            <v>1100942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Y287">
            <v>-5335</v>
          </cell>
          <cell r="AZ287">
            <v>-0.48224811688212244</v>
          </cell>
          <cell r="BB287">
            <v>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 t="str">
            <v>--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Z288" t="str">
            <v>--</v>
          </cell>
          <cell r="AA288" t="str">
            <v>--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0</v>
          </cell>
          <cell r="AM288" t="str">
            <v>--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 t="str">
            <v>--</v>
          </cell>
          <cell r="BB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 t="str">
            <v>--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0</v>
          </cell>
          <cell r="Z289" t="str">
            <v>--</v>
          </cell>
          <cell r="AA289" t="str">
            <v>--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L289">
            <v>0</v>
          </cell>
          <cell r="AM289" t="str">
            <v>--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 t="str">
            <v>--</v>
          </cell>
          <cell r="BB289">
            <v>0</v>
          </cell>
        </row>
        <row r="290">
          <cell r="A290">
            <v>281</v>
          </cell>
          <cell r="B290" t="str">
            <v>SPRINGFIELD</v>
          </cell>
          <cell r="C290">
            <v>3282.7645726581145</v>
          </cell>
          <cell r="D290">
            <v>3517</v>
          </cell>
          <cell r="E290">
            <v>3529</v>
          </cell>
          <cell r="F290">
            <v>3529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P290">
            <v>38326151</v>
          </cell>
          <cell r="Q290">
            <v>41754170</v>
          </cell>
          <cell r="R290">
            <v>41689738</v>
          </cell>
          <cell r="S290">
            <v>41689738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Z290">
            <v>0</v>
          </cell>
          <cell r="AA290">
            <v>0</v>
          </cell>
          <cell r="AC290">
            <v>6876674.680846598</v>
          </cell>
          <cell r="AD290">
            <v>5881952.3055208977</v>
          </cell>
          <cell r="AE290">
            <v>6049339.745857547</v>
          </cell>
          <cell r="AF290">
            <v>6025564.0918529918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-23775.654004555196</v>
          </cell>
          <cell r="AM290">
            <v>-0.3930289089951744</v>
          </cell>
          <cell r="AP290">
            <v>31449476.319153402</v>
          </cell>
          <cell r="AQ290">
            <v>35872217.6944791</v>
          </cell>
          <cell r="AR290">
            <v>35640398.254142456</v>
          </cell>
          <cell r="AS290">
            <v>35664173.908147007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23775.65400455147</v>
          </cell>
          <cell r="AZ290">
            <v>6.67098437986402E-2</v>
          </cell>
          <cell r="BB290">
            <v>0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 t="str">
            <v>--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Z291" t="str">
            <v>--</v>
          </cell>
          <cell r="AA291" t="str">
            <v>--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L291">
            <v>0</v>
          </cell>
          <cell r="AM291" t="str">
            <v>--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 t="str">
            <v>--</v>
          </cell>
          <cell r="BB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 t="str">
            <v>--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Z292" t="str">
            <v>--</v>
          </cell>
          <cell r="AA292" t="str">
            <v>--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L292">
            <v>0</v>
          </cell>
          <cell r="AM292" t="str">
            <v>--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 t="str">
            <v>--</v>
          </cell>
          <cell r="BB292">
            <v>0</v>
          </cell>
        </row>
        <row r="293">
          <cell r="A293">
            <v>284</v>
          </cell>
          <cell r="B293" t="str">
            <v>STONEHAM</v>
          </cell>
          <cell r="C293">
            <v>75.823950287953508</v>
          </cell>
          <cell r="D293">
            <v>77</v>
          </cell>
          <cell r="E293">
            <v>71</v>
          </cell>
          <cell r="F293">
            <v>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M293">
            <v>0</v>
          </cell>
          <cell r="P293">
            <v>918286</v>
          </cell>
          <cell r="Q293">
            <v>963977</v>
          </cell>
          <cell r="R293">
            <v>916224</v>
          </cell>
          <cell r="S293">
            <v>916366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Y293">
            <v>142</v>
          </cell>
          <cell r="Z293">
            <v>1.549839340597714E-2</v>
          </cell>
          <cell r="AA293">
            <v>1.549839340597714E-2</v>
          </cell>
          <cell r="AC293">
            <v>72255.115030274101</v>
          </cell>
          <cell r="AD293">
            <v>106205.21433968816</v>
          </cell>
          <cell r="AE293">
            <v>64599.796493199465</v>
          </cell>
          <cell r="AF293">
            <v>64720.153987568519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120.35749436905462</v>
          </cell>
          <cell r="AM293">
            <v>0.18631249772083081</v>
          </cell>
          <cell r="AP293">
            <v>846030.88496972586</v>
          </cell>
          <cell r="AQ293">
            <v>857771.78566031181</v>
          </cell>
          <cell r="AR293">
            <v>851624.20350680058</v>
          </cell>
          <cell r="AS293">
            <v>851645.84601243143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21.642505630850792</v>
          </cell>
          <cell r="AZ293">
            <v>2.5413211063973762E-3</v>
          </cell>
          <cell r="BB293">
            <v>0</v>
          </cell>
        </row>
        <row r="294">
          <cell r="A294">
            <v>285</v>
          </cell>
          <cell r="B294" t="str">
            <v>STOUGHTON</v>
          </cell>
          <cell r="C294">
            <v>90.490805315307085</v>
          </cell>
          <cell r="D294">
            <v>96</v>
          </cell>
          <cell r="E294">
            <v>94</v>
          </cell>
          <cell r="F294">
            <v>94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P294">
            <v>1175596</v>
          </cell>
          <cell r="Q294">
            <v>1259331</v>
          </cell>
          <cell r="R294">
            <v>1241337</v>
          </cell>
          <cell r="S294">
            <v>1240490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-847</v>
          </cell>
          <cell r="Z294">
            <v>-6.8232881159591141E-2</v>
          </cell>
          <cell r="AA294">
            <v>-6.8232881159591141E-2</v>
          </cell>
          <cell r="AC294">
            <v>196721.07327215583</v>
          </cell>
          <cell r="AD294">
            <v>151041.54283357644</v>
          </cell>
          <cell r="AE294">
            <v>139612.34685427375</v>
          </cell>
          <cell r="AF294">
            <v>138376.02352376899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-1236.3233305047615</v>
          </cell>
          <cell r="AM294">
            <v>-0.8855401104282179</v>
          </cell>
          <cell r="AP294">
            <v>978874.92672784417</v>
          </cell>
          <cell r="AQ294">
            <v>1108289.4571664236</v>
          </cell>
          <cell r="AR294">
            <v>1101724.6531457263</v>
          </cell>
          <cell r="AS294">
            <v>1102113.9764762311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389.32333050481975</v>
          </cell>
          <cell r="AZ294">
            <v>3.5337625367026781E-2</v>
          </cell>
          <cell r="BB294">
            <v>0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 t="str">
            <v>--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Z295" t="str">
            <v>--</v>
          </cell>
          <cell r="AA295" t="str">
            <v>--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  <cell r="AM295" t="str">
            <v>--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Y295">
            <v>0</v>
          </cell>
          <cell r="AZ295" t="str">
            <v>--</v>
          </cell>
          <cell r="BB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 t="str">
            <v>--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Y296">
            <v>0</v>
          </cell>
          <cell r="Z296" t="str">
            <v>--</v>
          </cell>
          <cell r="AA296" t="str">
            <v>--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  <cell r="AM296" t="str">
            <v>--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Y296">
            <v>0</v>
          </cell>
          <cell r="AZ296" t="str">
            <v>--</v>
          </cell>
          <cell r="BB296">
            <v>0</v>
          </cell>
        </row>
        <row r="297">
          <cell r="A297">
            <v>288</v>
          </cell>
          <cell r="B297" t="str">
            <v>SUDBURY</v>
          </cell>
          <cell r="C297">
            <v>3</v>
          </cell>
          <cell r="D297">
            <v>4</v>
          </cell>
          <cell r="E297">
            <v>2</v>
          </cell>
          <cell r="F297">
            <v>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M297">
            <v>0</v>
          </cell>
          <cell r="P297">
            <v>40890</v>
          </cell>
          <cell r="Q297">
            <v>55858</v>
          </cell>
          <cell r="R297">
            <v>27546</v>
          </cell>
          <cell r="S297">
            <v>27532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Y297">
            <v>-14</v>
          </cell>
          <cell r="Z297">
            <v>-5.0824076090905113E-2</v>
          </cell>
          <cell r="AA297">
            <v>-5.0824076090905113E-2</v>
          </cell>
          <cell r="AC297">
            <v>2611.0264712274657</v>
          </cell>
          <cell r="AD297">
            <v>15611.741887020811</v>
          </cell>
          <cell r="AE297">
            <v>1786</v>
          </cell>
          <cell r="AF297">
            <v>1786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L297">
            <v>0</v>
          </cell>
          <cell r="AM297">
            <v>0</v>
          </cell>
          <cell r="AP297">
            <v>38278.973528772534</v>
          </cell>
          <cell r="AQ297">
            <v>40246.258112979187</v>
          </cell>
          <cell r="AR297">
            <v>25760</v>
          </cell>
          <cell r="AS297">
            <v>25746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Y297">
            <v>-14</v>
          </cell>
          <cell r="AZ297">
            <v>-5.4347826086953432E-2</v>
          </cell>
          <cell r="BB297">
            <v>0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 t="str">
            <v>--</v>
          </cell>
          <cell r="P298">
            <v>0</v>
          </cell>
          <cell r="Q298">
            <v>28466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Z298" t="str">
            <v>--</v>
          </cell>
          <cell r="AA298" t="str">
            <v>--</v>
          </cell>
          <cell r="AC298">
            <v>-8.3341407223942952</v>
          </cell>
          <cell r="AD298">
            <v>24651.910702286106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L298">
            <v>0</v>
          </cell>
          <cell r="AM298" t="str">
            <v>--</v>
          </cell>
          <cell r="AP298">
            <v>8.3341407223942952</v>
          </cell>
          <cell r="AQ298">
            <v>3814.0892977138938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Y298">
            <v>0</v>
          </cell>
          <cell r="AZ298" t="str">
            <v>--</v>
          </cell>
          <cell r="BB298">
            <v>0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 t="str">
            <v>--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Z299" t="str">
            <v>--</v>
          </cell>
          <cell r="AA299" t="str">
            <v>--</v>
          </cell>
          <cell r="AC299">
            <v>-5.3898595247055709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L299">
            <v>0</v>
          </cell>
          <cell r="AM299" t="str">
            <v>--</v>
          </cell>
          <cell r="AP299">
            <v>5.3898595247055709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Y299">
            <v>0</v>
          </cell>
          <cell r="AZ299" t="str">
            <v>--</v>
          </cell>
          <cell r="BB299">
            <v>0</v>
          </cell>
        </row>
        <row r="300">
          <cell r="A300">
            <v>291</v>
          </cell>
          <cell r="B300" t="str">
            <v>SWAMPSCOTT</v>
          </cell>
          <cell r="C300">
            <v>21.550675675675674</v>
          </cell>
          <cell r="D300">
            <v>14</v>
          </cell>
          <cell r="E300">
            <v>15</v>
          </cell>
          <cell r="F300">
            <v>15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P300">
            <v>283836</v>
          </cell>
          <cell r="Q300">
            <v>216056</v>
          </cell>
          <cell r="R300">
            <v>243567</v>
          </cell>
          <cell r="S300">
            <v>243936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369</v>
          </cell>
          <cell r="Z300">
            <v>0.15149835568857295</v>
          </cell>
          <cell r="AA300">
            <v>0.15149835568857295</v>
          </cell>
          <cell r="AC300">
            <v>80553.33987705427</v>
          </cell>
          <cell r="AD300">
            <v>12502</v>
          </cell>
          <cell r="AE300">
            <v>13323</v>
          </cell>
          <cell r="AF300">
            <v>13323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L300">
            <v>0</v>
          </cell>
          <cell r="AM300">
            <v>0</v>
          </cell>
          <cell r="AP300">
            <v>203282.66012294573</v>
          </cell>
          <cell r="AQ300">
            <v>203554</v>
          </cell>
          <cell r="AR300">
            <v>230244</v>
          </cell>
          <cell r="AS300">
            <v>230613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Y300">
            <v>369</v>
          </cell>
          <cell r="AZ300">
            <v>0.16026476259967115</v>
          </cell>
          <cell r="BB300">
            <v>0</v>
          </cell>
        </row>
        <row r="301">
          <cell r="A301">
            <v>292</v>
          </cell>
          <cell r="B301" t="str">
            <v>SWANSEA</v>
          </cell>
          <cell r="C301">
            <v>5.4290540540540544</v>
          </cell>
          <cell r="D301">
            <v>6</v>
          </cell>
          <cell r="E301">
            <v>7</v>
          </cell>
          <cell r="F301">
            <v>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P301">
            <v>61272</v>
          </cell>
          <cell r="Q301">
            <v>68856</v>
          </cell>
          <cell r="R301">
            <v>86380</v>
          </cell>
          <cell r="S301">
            <v>86674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Y301">
            <v>294</v>
          </cell>
          <cell r="Z301">
            <v>0.34035656401945058</v>
          </cell>
          <cell r="AA301">
            <v>0.34035656401945058</v>
          </cell>
          <cell r="AC301">
            <v>4848</v>
          </cell>
          <cell r="AD301">
            <v>11420.723099998948</v>
          </cell>
          <cell r="AE301">
            <v>28251.816889673053</v>
          </cell>
          <cell r="AF301">
            <v>28342.715880409105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L301">
            <v>90.898990736051928</v>
          </cell>
          <cell r="AM301">
            <v>0.32174564592084565</v>
          </cell>
          <cell r="AP301">
            <v>56424</v>
          </cell>
          <cell r="AQ301">
            <v>57435.276900001052</v>
          </cell>
          <cell r="AR301">
            <v>58128.183110326951</v>
          </cell>
          <cell r="AS301">
            <v>58331.284119590899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Y301">
            <v>203.10100926394807</v>
          </cell>
          <cell r="AZ301">
            <v>0.34940195684158848</v>
          </cell>
          <cell r="BB301">
            <v>0</v>
          </cell>
        </row>
        <row r="302">
          <cell r="A302">
            <v>293</v>
          </cell>
          <cell r="B302" t="str">
            <v>TAUNTON</v>
          </cell>
          <cell r="C302">
            <v>11.258620689655173</v>
          </cell>
          <cell r="D302">
            <v>20</v>
          </cell>
          <cell r="E302">
            <v>19</v>
          </cell>
          <cell r="F302">
            <v>19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P302">
            <v>131148</v>
          </cell>
          <cell r="Q302">
            <v>226718</v>
          </cell>
          <cell r="R302">
            <v>223834</v>
          </cell>
          <cell r="S302">
            <v>224646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812</v>
          </cell>
          <cell r="Z302">
            <v>0.36276883762074164</v>
          </cell>
          <cell r="AA302">
            <v>0.36276883762074164</v>
          </cell>
          <cell r="AC302">
            <v>31423.201765290974</v>
          </cell>
          <cell r="AD302">
            <v>93077.533241208323</v>
          </cell>
          <cell r="AE302">
            <v>96572.949177254748</v>
          </cell>
          <cell r="AF302">
            <v>96669.993735740092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L302">
            <v>97.044558485344169</v>
          </cell>
          <cell r="AM302">
            <v>0.10048834514437832</v>
          </cell>
          <cell r="AP302">
            <v>99724.798234709029</v>
          </cell>
          <cell r="AQ302">
            <v>133640.46675879168</v>
          </cell>
          <cell r="AR302">
            <v>127261.05082274525</v>
          </cell>
          <cell r="AS302">
            <v>127976.00626425991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Y302">
            <v>714.95544151465583</v>
          </cell>
          <cell r="AZ302">
            <v>0.56180224577155879</v>
          </cell>
          <cell r="BB302">
            <v>0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 t="str">
            <v>--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Z303" t="str">
            <v>--</v>
          </cell>
          <cell r="AA303" t="str">
            <v>--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L303">
            <v>0</v>
          </cell>
          <cell r="AM303" t="str">
            <v>--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Y303">
            <v>0</v>
          </cell>
          <cell r="AZ303" t="str">
            <v>--</v>
          </cell>
          <cell r="BB303">
            <v>0</v>
          </cell>
        </row>
        <row r="304">
          <cell r="A304">
            <v>295</v>
          </cell>
          <cell r="B304" t="str">
            <v>TEWKSBURY</v>
          </cell>
          <cell r="C304">
            <v>88.273633700251992</v>
          </cell>
          <cell r="D304">
            <v>83</v>
          </cell>
          <cell r="E304">
            <v>83</v>
          </cell>
          <cell r="F304">
            <v>83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P304">
            <v>1167496</v>
          </cell>
          <cell r="Q304">
            <v>1081690</v>
          </cell>
          <cell r="R304">
            <v>1146015</v>
          </cell>
          <cell r="S304">
            <v>1147755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>
            <v>1740</v>
          </cell>
          <cell r="Z304">
            <v>0.15183047342313127</v>
          </cell>
          <cell r="AA304">
            <v>0.15183047342313127</v>
          </cell>
          <cell r="AC304">
            <v>218523.50506186631</v>
          </cell>
          <cell r="AD304">
            <v>74119</v>
          </cell>
          <cell r="AE304">
            <v>73967</v>
          </cell>
          <cell r="AF304">
            <v>73967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L304">
            <v>0</v>
          </cell>
          <cell r="AM304">
            <v>0</v>
          </cell>
          <cell r="AP304">
            <v>948972.49493813375</v>
          </cell>
          <cell r="AQ304">
            <v>1007571</v>
          </cell>
          <cell r="AR304">
            <v>1072048</v>
          </cell>
          <cell r="AS304">
            <v>1073788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Y304">
            <v>1740</v>
          </cell>
          <cell r="AZ304">
            <v>0.16230616539558707</v>
          </cell>
          <cell r="BB304">
            <v>0</v>
          </cell>
        </row>
        <row r="305">
          <cell r="A305">
            <v>296</v>
          </cell>
          <cell r="B305" t="str">
            <v>TISBURY</v>
          </cell>
          <cell r="C305">
            <v>22.267361111111111</v>
          </cell>
          <cell r="D305">
            <v>26</v>
          </cell>
          <cell r="E305">
            <v>29</v>
          </cell>
          <cell r="F305">
            <v>29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P305">
            <v>439915</v>
          </cell>
          <cell r="Q305">
            <v>601614</v>
          </cell>
          <cell r="R305">
            <v>671031</v>
          </cell>
          <cell r="S305">
            <v>679702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>
            <v>8671</v>
          </cell>
          <cell r="Z305">
            <v>1.2921906737542788</v>
          </cell>
          <cell r="AA305">
            <v>1.2921906737542788</v>
          </cell>
          <cell r="AC305">
            <v>18950.494057730153</v>
          </cell>
          <cell r="AD305">
            <v>158178.29573127429</v>
          </cell>
          <cell r="AE305">
            <v>233988.25310413819</v>
          </cell>
          <cell r="AF305">
            <v>240270.13579505615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L305">
            <v>6281.8826909179625</v>
          </cell>
          <cell r="AM305">
            <v>2.6847000255701525</v>
          </cell>
          <cell r="AP305">
            <v>420964.50594226987</v>
          </cell>
          <cell r="AQ305">
            <v>443435.70426872571</v>
          </cell>
          <cell r="AR305">
            <v>437042.74689586181</v>
          </cell>
          <cell r="AS305">
            <v>439431.86420494388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Y305">
            <v>2389.1173090820666</v>
          </cell>
          <cell r="AZ305">
            <v>0.54665529311515026</v>
          </cell>
          <cell r="BB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 t="str">
            <v>--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Z306" t="str">
            <v>--</v>
          </cell>
          <cell r="AA306" t="str">
            <v>--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L306">
            <v>0</v>
          </cell>
          <cell r="AM306" t="str">
            <v>--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Y306">
            <v>0</v>
          </cell>
          <cell r="AZ306" t="str">
            <v>--</v>
          </cell>
          <cell r="BB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 t="str">
            <v>--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0</v>
          </cell>
          <cell r="Z307" t="str">
            <v>--</v>
          </cell>
          <cell r="AA307" t="str">
            <v>--</v>
          </cell>
          <cell r="AC307">
            <v>-11.673683891782275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L307">
            <v>0</v>
          </cell>
          <cell r="AM307" t="str">
            <v>--</v>
          </cell>
          <cell r="AP307">
            <v>11.673683891782275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Y307">
            <v>0</v>
          </cell>
          <cell r="AZ307" t="str">
            <v>--</v>
          </cell>
          <cell r="BB307">
            <v>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 t="str">
            <v>--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0</v>
          </cell>
          <cell r="Z308" t="str">
            <v>--</v>
          </cell>
          <cell r="AA308" t="str">
            <v>--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L308">
            <v>0</v>
          </cell>
          <cell r="AM308" t="str">
            <v>--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Y308">
            <v>0</v>
          </cell>
          <cell r="AZ308" t="str">
            <v>--</v>
          </cell>
          <cell r="BB308">
            <v>0</v>
          </cell>
        </row>
        <row r="309">
          <cell r="A309">
            <v>300</v>
          </cell>
          <cell r="B309" t="str">
            <v>TRURO</v>
          </cell>
          <cell r="C309">
            <v>4</v>
          </cell>
          <cell r="D309">
            <v>6</v>
          </cell>
          <cell r="E309">
            <v>5</v>
          </cell>
          <cell r="F309">
            <v>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P309">
            <v>118628</v>
          </cell>
          <cell r="Q309">
            <v>181576</v>
          </cell>
          <cell r="R309">
            <v>170403</v>
          </cell>
          <cell r="S309">
            <v>170710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307</v>
          </cell>
          <cell r="Z309">
            <v>0.18016114739765055</v>
          </cell>
          <cell r="AA309">
            <v>0.18016114739765055</v>
          </cell>
          <cell r="AC309">
            <v>6411.7013010328737</v>
          </cell>
          <cell r="AD309">
            <v>57776.471903044338</v>
          </cell>
          <cell r="AE309">
            <v>51688.739643446657</v>
          </cell>
          <cell r="AF309">
            <v>51585.513982490236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L309">
            <v>-103.22566095642105</v>
          </cell>
          <cell r="AM309">
            <v>-0.19970628355127085</v>
          </cell>
          <cell r="AP309">
            <v>112216.29869896712</v>
          </cell>
          <cell r="AQ309">
            <v>123799.52809695566</v>
          </cell>
          <cell r="AR309">
            <v>118714.26035655334</v>
          </cell>
          <cell r="AS309">
            <v>119124.48601750977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Y309">
            <v>410.2256609564356</v>
          </cell>
          <cell r="AZ309">
            <v>0.34555718893782839</v>
          </cell>
          <cell r="BB309">
            <v>0</v>
          </cell>
        </row>
        <row r="310">
          <cell r="A310">
            <v>301</v>
          </cell>
          <cell r="B310" t="str">
            <v>TYNGSBOROUGH</v>
          </cell>
          <cell r="C310">
            <v>86.543264651628249</v>
          </cell>
          <cell r="D310">
            <v>86</v>
          </cell>
          <cell r="E310">
            <v>87</v>
          </cell>
          <cell r="F310">
            <v>87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P310">
            <v>1125839</v>
          </cell>
          <cell r="Q310">
            <v>1143851</v>
          </cell>
          <cell r="R310">
            <v>1211967</v>
          </cell>
          <cell r="S310">
            <v>1211697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Y310">
            <v>-270</v>
          </cell>
          <cell r="Z310">
            <v>-2.2277834297468324E-2</v>
          </cell>
          <cell r="AA310">
            <v>-2.2277834297468324E-2</v>
          </cell>
          <cell r="AC310">
            <v>75871.206857064855</v>
          </cell>
          <cell r="AD310">
            <v>91521.143926333316</v>
          </cell>
          <cell r="AE310">
            <v>156023.86511888163</v>
          </cell>
          <cell r="AF310">
            <v>155135.22692830145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L310">
            <v>-888.63819058018271</v>
          </cell>
          <cell r="AM310">
            <v>-0.56955273470702394</v>
          </cell>
          <cell r="AP310">
            <v>1049967.7931429353</v>
          </cell>
          <cell r="AQ310">
            <v>1052329.8560736666</v>
          </cell>
          <cell r="AR310">
            <v>1055943.1348811183</v>
          </cell>
          <cell r="AS310">
            <v>1056561.7730716986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Y310">
            <v>618.63819058029912</v>
          </cell>
          <cell r="AZ310">
            <v>5.8586316833242336E-2</v>
          </cell>
          <cell r="BB310">
            <v>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 t="str">
            <v>--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0</v>
          </cell>
          <cell r="Z311" t="str">
            <v>--</v>
          </cell>
          <cell r="AA311" t="str">
            <v>--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  <cell r="AM311" t="str">
            <v>--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Y311">
            <v>0</v>
          </cell>
          <cell r="AZ311" t="str">
            <v>--</v>
          </cell>
          <cell r="BB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 t="str">
            <v>--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Z312" t="str">
            <v>--</v>
          </cell>
          <cell r="AA312" t="str">
            <v>--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  <cell r="AM312" t="str">
            <v>--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Y312">
            <v>0</v>
          </cell>
          <cell r="AZ312" t="str">
            <v>--</v>
          </cell>
          <cell r="BB312">
            <v>0</v>
          </cell>
        </row>
        <row r="313">
          <cell r="A313">
            <v>304</v>
          </cell>
          <cell r="B313" t="str">
            <v>UXBRIDGE</v>
          </cell>
          <cell r="C313">
            <v>2</v>
          </cell>
          <cell r="D313">
            <v>2</v>
          </cell>
          <cell r="E313">
            <v>2</v>
          </cell>
          <cell r="F313">
            <v>2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P313">
            <v>24989</v>
          </cell>
          <cell r="Q313">
            <v>28922</v>
          </cell>
          <cell r="R313">
            <v>31661</v>
          </cell>
          <cell r="S313">
            <v>31787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126</v>
          </cell>
          <cell r="Z313">
            <v>0.39796595180190408</v>
          </cell>
          <cell r="AA313">
            <v>0.39796595180190408</v>
          </cell>
          <cell r="AC313">
            <v>13279.756180681223</v>
          </cell>
          <cell r="AD313">
            <v>5133.610464884915</v>
          </cell>
          <cell r="AE313">
            <v>7953.2823552785258</v>
          </cell>
          <cell r="AF313">
            <v>8018.8850463040144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65.602691025488639</v>
          </cell>
          <cell r="AM313">
            <v>0.82485052202312392</v>
          </cell>
          <cell r="AP313">
            <v>11709.243819318777</v>
          </cell>
          <cell r="AQ313">
            <v>23788.389535115086</v>
          </cell>
          <cell r="AR313">
            <v>23707.717644721473</v>
          </cell>
          <cell r="AS313">
            <v>23768.114953695986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Y313">
            <v>60.397308974512271</v>
          </cell>
          <cell r="AZ313">
            <v>0.25475800699001905</v>
          </cell>
          <cell r="BB313">
            <v>0</v>
          </cell>
        </row>
        <row r="314">
          <cell r="A314">
            <v>305</v>
          </cell>
          <cell r="B314" t="str">
            <v>WAKEFIELD</v>
          </cell>
          <cell r="C314">
            <v>62.687211141784793</v>
          </cell>
          <cell r="D314">
            <v>69</v>
          </cell>
          <cell r="E314">
            <v>49</v>
          </cell>
          <cell r="F314">
            <v>49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P314">
            <v>787314</v>
          </cell>
          <cell r="Q314">
            <v>879837</v>
          </cell>
          <cell r="R314">
            <v>630120</v>
          </cell>
          <cell r="S314">
            <v>628503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-1617</v>
          </cell>
          <cell r="Z314">
            <v>-0.25661778708817584</v>
          </cell>
          <cell r="AA314">
            <v>-0.25661778708817584</v>
          </cell>
          <cell r="AC314">
            <v>55011.03913017876</v>
          </cell>
          <cell r="AD314">
            <v>135317.56690151393</v>
          </cell>
          <cell r="AE314">
            <v>43693</v>
          </cell>
          <cell r="AF314">
            <v>43693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  <cell r="AM314">
            <v>0</v>
          </cell>
          <cell r="AP314">
            <v>732302.96086982125</v>
          </cell>
          <cell r="AQ314">
            <v>744519.43309848604</v>
          </cell>
          <cell r="AR314">
            <v>586427</v>
          </cell>
          <cell r="AS314">
            <v>584810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Y314">
            <v>-1617</v>
          </cell>
          <cell r="AZ314">
            <v>-0.27573764509478682</v>
          </cell>
          <cell r="BB314">
            <v>0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 t="str">
            <v>--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  <cell r="Z315" t="str">
            <v>--</v>
          </cell>
          <cell r="AA315" t="str">
            <v>--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  <cell r="AM315" t="str">
            <v>--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Y315">
            <v>0</v>
          </cell>
          <cell r="AZ315" t="str">
            <v>--</v>
          </cell>
          <cell r="BB315">
            <v>0</v>
          </cell>
        </row>
        <row r="316">
          <cell r="A316">
            <v>307</v>
          </cell>
          <cell r="B316" t="str">
            <v>WALPOLE</v>
          </cell>
          <cell r="C316">
            <v>22.527469316189361</v>
          </cell>
          <cell r="D316">
            <v>29</v>
          </cell>
          <cell r="E316">
            <v>23</v>
          </cell>
          <cell r="F316">
            <v>23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P316">
            <v>269081</v>
          </cell>
          <cell r="Q316">
            <v>368821</v>
          </cell>
          <cell r="R316">
            <v>306445</v>
          </cell>
          <cell r="S316">
            <v>306385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-60</v>
          </cell>
          <cell r="Z316">
            <v>-1.9579369870614816E-2</v>
          </cell>
          <cell r="AA316">
            <v>-1.9579369870614816E-2</v>
          </cell>
          <cell r="AC316">
            <v>101155.08276888092</v>
          </cell>
          <cell r="AD316">
            <v>106423.05838700893</v>
          </cell>
          <cell r="AE316">
            <v>54819.59727411034</v>
          </cell>
          <cell r="AF316">
            <v>54483.885324191382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L316">
            <v>-335.71194991895754</v>
          </cell>
          <cell r="AM316">
            <v>-0.6123940463121702</v>
          </cell>
          <cell r="AP316">
            <v>167925.91723111906</v>
          </cell>
          <cell r="AQ316">
            <v>262397.94161299104</v>
          </cell>
          <cell r="AR316">
            <v>251625.40272588967</v>
          </cell>
          <cell r="AS316">
            <v>251901.11467580861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Y316">
            <v>275.71194991894299</v>
          </cell>
          <cell r="AZ316">
            <v>0.10957238296773752</v>
          </cell>
          <cell r="BB316">
            <v>0</v>
          </cell>
        </row>
        <row r="317">
          <cell r="A317">
            <v>308</v>
          </cell>
          <cell r="B317" t="str">
            <v>WALTHAM</v>
          </cell>
          <cell r="C317">
            <v>19.244169897848877</v>
          </cell>
          <cell r="D317">
            <v>21</v>
          </cell>
          <cell r="E317">
            <v>18</v>
          </cell>
          <cell r="F317">
            <v>18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L317">
            <v>0</v>
          </cell>
          <cell r="M317">
            <v>0</v>
          </cell>
          <cell r="P317">
            <v>306458</v>
          </cell>
          <cell r="Q317">
            <v>408819</v>
          </cell>
          <cell r="R317">
            <v>361072</v>
          </cell>
          <cell r="S317">
            <v>361214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142</v>
          </cell>
          <cell r="Z317">
            <v>3.9327336376127064E-2</v>
          </cell>
          <cell r="AA317">
            <v>3.9327336376127064E-2</v>
          </cell>
          <cell r="AC317">
            <v>78619.671240268668</v>
          </cell>
          <cell r="AD317">
            <v>104740.13720990875</v>
          </cell>
          <cell r="AE317">
            <v>67353.150453692331</v>
          </cell>
          <cell r="AF317">
            <v>67063.804331245585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L317">
            <v>-289.34612244674645</v>
          </cell>
          <cell r="AM317">
            <v>-0.42959552819386015</v>
          </cell>
          <cell r="AP317">
            <v>227838.32875973132</v>
          </cell>
          <cell r="AQ317">
            <v>304078.86279009125</v>
          </cell>
          <cell r="AR317">
            <v>293718.8495463077</v>
          </cell>
          <cell r="AS317">
            <v>294150.1956687544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Y317">
            <v>431.34612244670279</v>
          </cell>
          <cell r="AZ317">
            <v>0.14685680647088528</v>
          </cell>
          <cell r="BB317">
            <v>0</v>
          </cell>
        </row>
        <row r="318">
          <cell r="A318">
            <v>309</v>
          </cell>
          <cell r="B318" t="str">
            <v>WARE</v>
          </cell>
          <cell r="C318">
            <v>5</v>
          </cell>
          <cell r="D318">
            <v>6</v>
          </cell>
          <cell r="E318">
            <v>6</v>
          </cell>
          <cell r="F318">
            <v>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P318">
            <v>57804</v>
          </cell>
          <cell r="Q318">
            <v>73263</v>
          </cell>
          <cell r="R318">
            <v>74052</v>
          </cell>
          <cell r="S318">
            <v>73758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-294</v>
          </cell>
          <cell r="Z318">
            <v>-0.39701831145680933</v>
          </cell>
          <cell r="AA318">
            <v>-0.39701831145680933</v>
          </cell>
          <cell r="AC318">
            <v>37712.013141290146</v>
          </cell>
          <cell r="AD318">
            <v>17820.264149997834</v>
          </cell>
          <cell r="AE318">
            <v>19585.906471996961</v>
          </cell>
          <cell r="AF318">
            <v>19199.036708939177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L318">
            <v>-386.86976305778444</v>
          </cell>
          <cell r="AM318">
            <v>-1.9752456370141114</v>
          </cell>
          <cell r="AP318">
            <v>20091.986858709854</v>
          </cell>
          <cell r="AQ318">
            <v>55442.735850002166</v>
          </cell>
          <cell r="AR318">
            <v>54466.093528003039</v>
          </cell>
          <cell r="AS318">
            <v>54558.96329106082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Y318">
            <v>92.869763057780801</v>
          </cell>
          <cell r="AZ318">
            <v>0.17050931513939993</v>
          </cell>
          <cell r="BB318">
            <v>0</v>
          </cell>
        </row>
        <row r="319">
          <cell r="A319">
            <v>310</v>
          </cell>
          <cell r="B319" t="str">
            <v>WAREHAM</v>
          </cell>
          <cell r="C319">
            <v>48.098556495769039</v>
          </cell>
          <cell r="D319">
            <v>62</v>
          </cell>
          <cell r="E319">
            <v>61</v>
          </cell>
          <cell r="F319">
            <v>61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P319">
            <v>538684</v>
          </cell>
          <cell r="Q319">
            <v>803436</v>
          </cell>
          <cell r="R319">
            <v>827432</v>
          </cell>
          <cell r="S319">
            <v>828402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970</v>
          </cell>
          <cell r="Z319">
            <v>0.11723017722302664</v>
          </cell>
          <cell r="AA319">
            <v>0.11723017722302664</v>
          </cell>
          <cell r="AC319">
            <v>40071.545701871102</v>
          </cell>
          <cell r="AD319">
            <v>269241.11303431401</v>
          </cell>
          <cell r="AE319">
            <v>309173.02324179967</v>
          </cell>
          <cell r="AF319">
            <v>307984.11490229936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-1188.9083395003108</v>
          </cell>
          <cell r="AM319">
            <v>-0.38454465626857059</v>
          </cell>
          <cell r="AP319">
            <v>498612.4542981289</v>
          </cell>
          <cell r="AQ319">
            <v>534194.88696568599</v>
          </cell>
          <cell r="AR319">
            <v>518258.97675820033</v>
          </cell>
          <cell r="AS319">
            <v>520417.88509770064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Y319">
            <v>2158.9083395003108</v>
          </cell>
          <cell r="AZ319">
            <v>0.41656940570613532</v>
          </cell>
          <cell r="BB319">
            <v>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>
            <v>0</v>
          </cell>
          <cell r="M320" t="str">
            <v>--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Z320" t="str">
            <v>--</v>
          </cell>
          <cell r="AA320" t="str">
            <v>--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L320">
            <v>0</v>
          </cell>
          <cell r="AM320" t="str">
            <v>--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Y320">
            <v>0</v>
          </cell>
          <cell r="AZ320" t="str">
            <v>--</v>
          </cell>
          <cell r="BB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M321" t="str">
            <v>--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Z321" t="str">
            <v>--</v>
          </cell>
          <cell r="AA321" t="str">
            <v>--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L321">
            <v>0</v>
          </cell>
          <cell r="AM321" t="str">
            <v>--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Y321">
            <v>0</v>
          </cell>
          <cell r="AZ321" t="str">
            <v>--</v>
          </cell>
          <cell r="BB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M322" t="str">
            <v>--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Z322" t="str">
            <v>--</v>
          </cell>
          <cell r="AA322" t="str">
            <v>--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  <cell r="AM322" t="str">
            <v>--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Y322">
            <v>0</v>
          </cell>
          <cell r="AZ322" t="str">
            <v>--</v>
          </cell>
          <cell r="BB322">
            <v>0</v>
          </cell>
        </row>
        <row r="323">
          <cell r="A323">
            <v>314</v>
          </cell>
          <cell r="B323" t="str">
            <v>WATERTOWN</v>
          </cell>
          <cell r="C323">
            <v>11.923611111111111</v>
          </cell>
          <cell r="D323">
            <v>10</v>
          </cell>
          <cell r="E323">
            <v>12</v>
          </cell>
          <cell r="F323">
            <v>12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M323">
            <v>0</v>
          </cell>
          <cell r="P323">
            <v>232176</v>
          </cell>
          <cell r="Q323">
            <v>186215</v>
          </cell>
          <cell r="R323">
            <v>231386</v>
          </cell>
          <cell r="S323">
            <v>231615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Y323">
            <v>229</v>
          </cell>
          <cell r="Z323">
            <v>9.8968822659961653E-2</v>
          </cell>
          <cell r="AA323">
            <v>9.8968822659961653E-2</v>
          </cell>
          <cell r="AC323">
            <v>43659.753015191702</v>
          </cell>
          <cell r="AD323">
            <v>8930</v>
          </cell>
          <cell r="AE323">
            <v>10716</v>
          </cell>
          <cell r="AF323">
            <v>10716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  <cell r="AM323">
            <v>0</v>
          </cell>
          <cell r="AP323">
            <v>188516.2469848083</v>
          </cell>
          <cell r="AQ323">
            <v>177285</v>
          </cell>
          <cell r="AR323">
            <v>220670</v>
          </cell>
          <cell r="AS323">
            <v>220899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Y323">
            <v>229</v>
          </cell>
          <cell r="AZ323">
            <v>0.10377486744912456</v>
          </cell>
          <cell r="BB323">
            <v>0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M324" t="str">
            <v>--</v>
          </cell>
          <cell r="P324">
            <v>16495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0</v>
          </cell>
          <cell r="Z324" t="str">
            <v>--</v>
          </cell>
          <cell r="AA324" t="str">
            <v>--</v>
          </cell>
          <cell r="AC324">
            <v>14733.570671231679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L324">
            <v>0</v>
          </cell>
          <cell r="AM324" t="str">
            <v>--</v>
          </cell>
          <cell r="AP324">
            <v>1761.4293287683213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Y324">
            <v>0</v>
          </cell>
          <cell r="AZ324" t="str">
            <v>--</v>
          </cell>
          <cell r="BB324">
            <v>0</v>
          </cell>
        </row>
        <row r="325">
          <cell r="A325">
            <v>316</v>
          </cell>
          <cell r="B325" t="str">
            <v>WEBSTER</v>
          </cell>
          <cell r="C325">
            <v>15.483108108108109</v>
          </cell>
          <cell r="D325">
            <v>7</v>
          </cell>
          <cell r="E325">
            <v>7</v>
          </cell>
          <cell r="F325">
            <v>7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M325">
            <v>0</v>
          </cell>
          <cell r="P325">
            <v>189496</v>
          </cell>
          <cell r="Q325">
            <v>85399</v>
          </cell>
          <cell r="R325">
            <v>88805</v>
          </cell>
          <cell r="S325">
            <v>90558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1753</v>
          </cell>
          <cell r="Z325">
            <v>1.973987951128886</v>
          </cell>
          <cell r="AA325">
            <v>1.973987951128886</v>
          </cell>
          <cell r="AC325">
            <v>39616.749287226005</v>
          </cell>
          <cell r="AD325">
            <v>6251</v>
          </cell>
          <cell r="AE325">
            <v>6250</v>
          </cell>
          <cell r="AF325">
            <v>6250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  <cell r="AM325">
            <v>0</v>
          </cell>
          <cell r="AP325">
            <v>149879.250712774</v>
          </cell>
          <cell r="AQ325">
            <v>79148</v>
          </cell>
          <cell r="AR325">
            <v>82555</v>
          </cell>
          <cell r="AS325">
            <v>84308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Y325">
            <v>1753</v>
          </cell>
          <cell r="AZ325">
            <v>2.1234328629398558</v>
          </cell>
          <cell r="BB325">
            <v>0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 t="str">
            <v>--</v>
          </cell>
          <cell r="P326">
            <v>17104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Z326" t="str">
            <v>--</v>
          </cell>
          <cell r="AA326" t="str">
            <v>--</v>
          </cell>
          <cell r="AC326">
            <v>1254.0701232815657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  <cell r="AM326" t="str">
            <v>--</v>
          </cell>
          <cell r="AP326">
            <v>15849.929876718434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Y326">
            <v>0</v>
          </cell>
          <cell r="AZ326" t="str">
            <v>--</v>
          </cell>
          <cell r="BB326">
            <v>0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 t="str">
            <v>--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Z327" t="str">
            <v>--</v>
          </cell>
          <cell r="AA327" t="str">
            <v>--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  <cell r="AM327" t="str">
            <v>--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Y327">
            <v>0</v>
          </cell>
          <cell r="AZ327" t="str">
            <v>--</v>
          </cell>
          <cell r="BB327">
            <v>0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 t="str">
            <v>--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Z328" t="str">
            <v>--</v>
          </cell>
          <cell r="AA328" t="str">
            <v>--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  <cell r="AM328" t="str">
            <v>--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Y328">
            <v>0</v>
          </cell>
          <cell r="AZ328" t="str">
            <v>--</v>
          </cell>
          <cell r="BB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>
            <v>0</v>
          </cell>
          <cell r="M329" t="str">
            <v>--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Z329" t="str">
            <v>--</v>
          </cell>
          <cell r="AA329" t="str">
            <v>--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L329">
            <v>0</v>
          </cell>
          <cell r="AM329" t="str">
            <v>--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Y329">
            <v>0</v>
          </cell>
          <cell r="AZ329" t="str">
            <v>--</v>
          </cell>
          <cell r="BB329">
            <v>0</v>
          </cell>
        </row>
        <row r="330">
          <cell r="A330">
            <v>321</v>
          </cell>
          <cell r="B330" t="str">
            <v>WESTBOROUGH</v>
          </cell>
          <cell r="C330">
            <v>6</v>
          </cell>
          <cell r="D330">
            <v>4</v>
          </cell>
          <cell r="E330">
            <v>4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P330">
            <v>86572</v>
          </cell>
          <cell r="Q330">
            <v>60292</v>
          </cell>
          <cell r="R330">
            <v>61716</v>
          </cell>
          <cell r="S330">
            <v>61752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Y330">
            <v>36</v>
          </cell>
          <cell r="Z330">
            <v>5.8331713007975239E-2</v>
          </cell>
          <cell r="AA330">
            <v>5.8331713007975239E-2</v>
          </cell>
          <cell r="AC330">
            <v>8623.8418676581332</v>
          </cell>
          <cell r="AD330">
            <v>3572</v>
          </cell>
          <cell r="AE330">
            <v>3572</v>
          </cell>
          <cell r="AF330">
            <v>3572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L330">
            <v>0</v>
          </cell>
          <cell r="AM330">
            <v>0</v>
          </cell>
          <cell r="AP330">
            <v>77948.158132341865</v>
          </cell>
          <cell r="AQ330">
            <v>56720</v>
          </cell>
          <cell r="AR330">
            <v>58144</v>
          </cell>
          <cell r="AS330">
            <v>58180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Y330">
            <v>36</v>
          </cell>
          <cell r="AZ330">
            <v>6.19152449091942E-2</v>
          </cell>
          <cell r="BB330">
            <v>0</v>
          </cell>
        </row>
        <row r="331">
          <cell r="A331">
            <v>322</v>
          </cell>
          <cell r="B331" t="str">
            <v>WEST BOYLSTON</v>
          </cell>
          <cell r="C331">
            <v>22.491525030184825</v>
          </cell>
          <cell r="D331">
            <v>13</v>
          </cell>
          <cell r="E331">
            <v>16</v>
          </cell>
          <cell r="F331">
            <v>16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P331">
            <v>338722</v>
          </cell>
          <cell r="Q331">
            <v>191865</v>
          </cell>
          <cell r="R331">
            <v>250813</v>
          </cell>
          <cell r="S331">
            <v>251684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871</v>
          </cell>
          <cell r="Z331">
            <v>0.34727067576241222</v>
          </cell>
          <cell r="AA331">
            <v>0.34727067576241222</v>
          </cell>
          <cell r="AC331">
            <v>42412.350712139698</v>
          </cell>
          <cell r="AD331">
            <v>11609</v>
          </cell>
          <cell r="AE331">
            <v>14288</v>
          </cell>
          <cell r="AF331">
            <v>14288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L331">
            <v>0</v>
          </cell>
          <cell r="AM331">
            <v>0</v>
          </cell>
          <cell r="AP331">
            <v>296309.64928786032</v>
          </cell>
          <cell r="AQ331">
            <v>180256</v>
          </cell>
          <cell r="AR331">
            <v>236525</v>
          </cell>
          <cell r="AS331">
            <v>237396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Y331">
            <v>871</v>
          </cell>
          <cell r="AZ331">
            <v>0.36824859951378741</v>
          </cell>
          <cell r="BB331">
            <v>0</v>
          </cell>
        </row>
        <row r="332">
          <cell r="A332">
            <v>323</v>
          </cell>
          <cell r="B332" t="str">
            <v>WEST BRIDGEWATER</v>
          </cell>
          <cell r="C332">
            <v>1.0137931034482759</v>
          </cell>
          <cell r="D332">
            <v>3</v>
          </cell>
          <cell r="E332">
            <v>3</v>
          </cell>
          <cell r="F332">
            <v>3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P332">
            <v>11358</v>
          </cell>
          <cell r="Q332">
            <v>33642</v>
          </cell>
          <cell r="R332">
            <v>34185</v>
          </cell>
          <cell r="S332">
            <v>34278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Y332">
            <v>93</v>
          </cell>
          <cell r="Z332">
            <v>0.27204914436156358</v>
          </cell>
          <cell r="AA332">
            <v>0.27204914436156358</v>
          </cell>
          <cell r="AC332">
            <v>1054.677317978812</v>
          </cell>
          <cell r="AD332">
            <v>20256.954591600002</v>
          </cell>
          <cell r="AE332">
            <v>22218.472599801175</v>
          </cell>
          <cell r="AF332">
            <v>22144.453727535769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L332">
            <v>-74.018872265405662</v>
          </cell>
          <cell r="AM332">
            <v>-0.33314113710078974</v>
          </cell>
          <cell r="AP332">
            <v>10303.322682021188</v>
          </cell>
          <cell r="AQ332">
            <v>13385.045408399998</v>
          </cell>
          <cell r="AR332">
            <v>11966.527400198825</v>
          </cell>
          <cell r="AS332">
            <v>12133.546272464231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Y332">
            <v>167.01887226540566</v>
          </cell>
          <cell r="AZ332">
            <v>1.3957171256101519</v>
          </cell>
          <cell r="BB332">
            <v>0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 t="str">
            <v>--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Z333" t="str">
            <v>--</v>
          </cell>
          <cell r="AA333" t="str">
            <v>--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L333">
            <v>0</v>
          </cell>
          <cell r="AM333" t="str">
            <v>--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Y333">
            <v>0</v>
          </cell>
          <cell r="AZ333" t="str">
            <v>--</v>
          </cell>
          <cell r="BB333">
            <v>0</v>
          </cell>
        </row>
        <row r="334">
          <cell r="A334">
            <v>325</v>
          </cell>
          <cell r="B334" t="str">
            <v>WESTFIELD</v>
          </cell>
          <cell r="C334">
            <v>16.770466893334095</v>
          </cell>
          <cell r="D334">
            <v>16</v>
          </cell>
          <cell r="E334">
            <v>16</v>
          </cell>
          <cell r="F334">
            <v>16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L334">
            <v>0</v>
          </cell>
          <cell r="M334">
            <v>0</v>
          </cell>
          <cell r="P334">
            <v>191578</v>
          </cell>
          <cell r="Q334">
            <v>195996</v>
          </cell>
          <cell r="R334">
            <v>192700</v>
          </cell>
          <cell r="S334">
            <v>192860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Y334">
            <v>160</v>
          </cell>
          <cell r="Z334">
            <v>8.3030617540225116E-2</v>
          </cell>
          <cell r="AA334">
            <v>8.3030617540225116E-2</v>
          </cell>
          <cell r="AC334">
            <v>20850.752753560751</v>
          </cell>
          <cell r="AD334">
            <v>18639.207969846575</v>
          </cell>
          <cell r="AE334">
            <v>15939.883237032391</v>
          </cell>
          <cell r="AF334">
            <v>16073.549867164475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L334">
            <v>133.66663013208381</v>
          </cell>
          <cell r="AM334">
            <v>0.83856718486834403</v>
          </cell>
          <cell r="AP334">
            <v>170727.24724643925</v>
          </cell>
          <cell r="AQ334">
            <v>177356.79203015342</v>
          </cell>
          <cell r="AR334">
            <v>176760.11676296761</v>
          </cell>
          <cell r="AS334">
            <v>176786.45013283554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Y334">
            <v>26.33336986793438</v>
          </cell>
          <cell r="AZ334">
            <v>1.4897800674829043E-2</v>
          </cell>
          <cell r="BB334">
            <v>0</v>
          </cell>
        </row>
        <row r="335">
          <cell r="A335">
            <v>326</v>
          </cell>
          <cell r="B335" t="str">
            <v>WESTFORD</v>
          </cell>
          <cell r="C335">
            <v>10.10726643598616</v>
          </cell>
          <cell r="D335">
            <v>12</v>
          </cell>
          <cell r="E335">
            <v>10</v>
          </cell>
          <cell r="F335">
            <v>10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P335">
            <v>132548</v>
          </cell>
          <cell r="Q335">
            <v>165562</v>
          </cell>
          <cell r="R335">
            <v>142388</v>
          </cell>
          <cell r="S335">
            <v>142348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-40</v>
          </cell>
          <cell r="Z335">
            <v>-2.8092254965306207E-2</v>
          </cell>
          <cell r="AA335">
            <v>-2.8092254965306207E-2</v>
          </cell>
          <cell r="AC335">
            <v>8959.7013944898699</v>
          </cell>
          <cell r="AD335">
            <v>37514.881624804504</v>
          </cell>
          <cell r="AE335">
            <v>18100.64212979791</v>
          </cell>
          <cell r="AF335">
            <v>17988.901453356637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L335">
            <v>-111.74067644127354</v>
          </cell>
          <cell r="AM335">
            <v>-0.61732990266307741</v>
          </cell>
          <cell r="AP335">
            <v>123588.29860551014</v>
          </cell>
          <cell r="AQ335">
            <v>128047.1183751955</v>
          </cell>
          <cell r="AR335">
            <v>124287.35787020209</v>
          </cell>
          <cell r="AS335">
            <v>124359.09854664336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Y335">
            <v>71.740676441273536</v>
          </cell>
          <cell r="AZ335">
            <v>5.7721620018824638E-2</v>
          </cell>
          <cell r="BB335">
            <v>0</v>
          </cell>
        </row>
        <row r="336">
          <cell r="A336">
            <v>327</v>
          </cell>
          <cell r="B336" t="str">
            <v>WESTHAMPTON</v>
          </cell>
          <cell r="C336">
            <v>6.493114808494501</v>
          </cell>
          <cell r="D336">
            <v>6</v>
          </cell>
          <cell r="E336">
            <v>6</v>
          </cell>
          <cell r="F336">
            <v>6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P336">
            <v>97967</v>
          </cell>
          <cell r="Q336">
            <v>89532</v>
          </cell>
          <cell r="R336">
            <v>87750</v>
          </cell>
          <cell r="S336">
            <v>87441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Y336">
            <v>-309</v>
          </cell>
          <cell r="Z336">
            <v>-0.35213675213675577</v>
          </cell>
          <cell r="AA336">
            <v>-0.35213675213675577</v>
          </cell>
          <cell r="AC336">
            <v>26580.251413761362</v>
          </cell>
          <cell r="AD336">
            <v>5358</v>
          </cell>
          <cell r="AE336">
            <v>5358</v>
          </cell>
          <cell r="AF336">
            <v>5358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L336">
            <v>0</v>
          </cell>
          <cell r="AM336">
            <v>0</v>
          </cell>
          <cell r="AP336">
            <v>71386.748586238638</v>
          </cell>
          <cell r="AQ336">
            <v>84174</v>
          </cell>
          <cell r="AR336">
            <v>82392</v>
          </cell>
          <cell r="AS336">
            <v>82083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Y336">
            <v>-309</v>
          </cell>
          <cell r="AZ336">
            <v>-0.37503641130206544</v>
          </cell>
          <cell r="BB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 t="str">
            <v>--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Z337" t="str">
            <v>--</v>
          </cell>
          <cell r="AA337" t="str">
            <v>--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L337">
            <v>0</v>
          </cell>
          <cell r="AM337" t="str">
            <v>--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Y337">
            <v>0</v>
          </cell>
          <cell r="AZ337" t="str">
            <v>--</v>
          </cell>
          <cell r="BB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 t="str">
            <v>--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Z338" t="str">
            <v>--</v>
          </cell>
          <cell r="AA338" t="str">
            <v>--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L338">
            <v>0</v>
          </cell>
          <cell r="AM338" t="str">
            <v>--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Y338">
            <v>0</v>
          </cell>
          <cell r="AZ338" t="str">
            <v>--</v>
          </cell>
          <cell r="BB338">
            <v>0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 t="str">
            <v>--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Z339" t="str">
            <v>--</v>
          </cell>
          <cell r="AA339" t="str">
            <v>--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L339">
            <v>0</v>
          </cell>
          <cell r="AM339" t="str">
            <v>--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Y339">
            <v>0</v>
          </cell>
          <cell r="AZ339" t="str">
            <v>--</v>
          </cell>
          <cell r="BB339">
            <v>0</v>
          </cell>
        </row>
        <row r="340">
          <cell r="A340">
            <v>331</v>
          </cell>
          <cell r="B340" t="str">
            <v>WESTPORT</v>
          </cell>
          <cell r="C340">
            <v>6.7439189189189195</v>
          </cell>
          <cell r="D340">
            <v>6</v>
          </cell>
          <cell r="E340">
            <v>9</v>
          </cell>
          <cell r="F340">
            <v>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P340">
            <v>72377</v>
          </cell>
          <cell r="Q340">
            <v>70872</v>
          </cell>
          <cell r="R340">
            <v>108144</v>
          </cell>
          <cell r="S340">
            <v>108815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671</v>
          </cell>
          <cell r="Z340">
            <v>0.62046900429058027</v>
          </cell>
          <cell r="AA340">
            <v>0.62046900429058027</v>
          </cell>
          <cell r="AC340">
            <v>5115.4214184879038</v>
          </cell>
          <cell r="AD340">
            <v>5358</v>
          </cell>
          <cell r="AE340">
            <v>38531.070490032878</v>
          </cell>
          <cell r="AF340">
            <v>38899.426223399583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L340">
            <v>368.35573336670495</v>
          </cell>
          <cell r="AM340">
            <v>0.95599662475505109</v>
          </cell>
          <cell r="AP340">
            <v>67261.578581512091</v>
          </cell>
          <cell r="AQ340">
            <v>65514</v>
          </cell>
          <cell r="AR340">
            <v>69612.929509967129</v>
          </cell>
          <cell r="AS340">
            <v>69915.573776600417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Y340">
            <v>302.64426663328777</v>
          </cell>
          <cell r="AZ340">
            <v>0.43475295288348814</v>
          </cell>
          <cell r="BB340">
            <v>0</v>
          </cell>
        </row>
        <row r="341">
          <cell r="A341">
            <v>332</v>
          </cell>
          <cell r="B341" t="str">
            <v>WEST SPRINGFIELD</v>
          </cell>
          <cell r="C341">
            <v>67.385507921714819</v>
          </cell>
          <cell r="D341">
            <v>79</v>
          </cell>
          <cell r="E341">
            <v>57</v>
          </cell>
          <cell r="F341">
            <v>57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P341">
            <v>859427</v>
          </cell>
          <cell r="Q341">
            <v>1068113</v>
          </cell>
          <cell r="R341">
            <v>747215</v>
          </cell>
          <cell r="S341">
            <v>744782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-2433</v>
          </cell>
          <cell r="Z341">
            <v>-0.32560909510649383</v>
          </cell>
          <cell r="AA341">
            <v>-0.32560909510649383</v>
          </cell>
          <cell r="AC341">
            <v>295916.50649296684</v>
          </cell>
          <cell r="AD341">
            <v>238177.77983813884</v>
          </cell>
          <cell r="AE341">
            <v>50320</v>
          </cell>
          <cell r="AF341">
            <v>50320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L341">
            <v>0</v>
          </cell>
          <cell r="AM341">
            <v>0</v>
          </cell>
          <cell r="AP341">
            <v>563510.49350703321</v>
          </cell>
          <cell r="AQ341">
            <v>829935.22016186116</v>
          </cell>
          <cell r="AR341">
            <v>696895</v>
          </cell>
          <cell r="AS341">
            <v>694462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Y341">
            <v>-2433</v>
          </cell>
          <cell r="AZ341">
            <v>-0.34912002525487873</v>
          </cell>
          <cell r="BB341">
            <v>0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 t="str">
            <v>--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Z342" t="str">
            <v>--</v>
          </cell>
          <cell r="AA342" t="str">
            <v>--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L342">
            <v>0</v>
          </cell>
          <cell r="AM342" t="str">
            <v>--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Y342">
            <v>0</v>
          </cell>
          <cell r="AZ342" t="str">
            <v>--</v>
          </cell>
          <cell r="BB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 t="str">
            <v>--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Z343" t="str">
            <v>--</v>
          </cell>
          <cell r="AA343" t="str">
            <v>--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L343">
            <v>0</v>
          </cell>
          <cell r="AM343" t="str">
            <v>--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Y343">
            <v>0</v>
          </cell>
          <cell r="AZ343" t="str">
            <v>--</v>
          </cell>
          <cell r="BB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2</v>
          </cell>
          <cell r="F344">
            <v>2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P344">
            <v>0</v>
          </cell>
          <cell r="Q344">
            <v>0</v>
          </cell>
          <cell r="R344">
            <v>33098</v>
          </cell>
          <cell r="S344">
            <v>33106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Y344">
            <v>8</v>
          </cell>
          <cell r="Z344">
            <v>2.4170644751952963E-2</v>
          </cell>
          <cell r="AA344">
            <v>2.4170644751952963E-2</v>
          </cell>
          <cell r="AC344">
            <v>-0.79977475549935662</v>
          </cell>
          <cell r="AD344">
            <v>0</v>
          </cell>
          <cell r="AE344">
            <v>30846.939820689418</v>
          </cell>
          <cell r="AF344">
            <v>30616.890511038506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L344">
            <v>-230.04930965091262</v>
          </cell>
          <cell r="AM344">
            <v>-0.74577676420470862</v>
          </cell>
          <cell r="AP344">
            <v>0.79977475549935662</v>
          </cell>
          <cell r="AQ344">
            <v>0</v>
          </cell>
          <cell r="AR344">
            <v>2251.0601793105816</v>
          </cell>
          <cell r="AS344">
            <v>2489.1094889614942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Y344">
            <v>238.04930965091262</v>
          </cell>
          <cell r="AZ344">
            <v>10.574986481428429</v>
          </cell>
          <cell r="BB344">
            <v>0</v>
          </cell>
        </row>
        <row r="345">
          <cell r="A345">
            <v>336</v>
          </cell>
          <cell r="B345" t="str">
            <v>WEYMOUTH</v>
          </cell>
          <cell r="C345">
            <v>114.3237347191874</v>
          </cell>
          <cell r="D345">
            <v>168</v>
          </cell>
          <cell r="E345">
            <v>179</v>
          </cell>
          <cell r="F345">
            <v>179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P345">
            <v>1295487</v>
          </cell>
          <cell r="Q345">
            <v>1817450</v>
          </cell>
          <cell r="R345">
            <v>1988944</v>
          </cell>
          <cell r="S345">
            <v>2084718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Y345">
            <v>95774</v>
          </cell>
          <cell r="Z345">
            <v>4.815319083895786</v>
          </cell>
          <cell r="AA345">
            <v>4.815319083895786</v>
          </cell>
          <cell r="AC345">
            <v>228857.49382489163</v>
          </cell>
          <cell r="AD345">
            <v>555447.39549496782</v>
          </cell>
          <cell r="AE345">
            <v>748929.83181183599</v>
          </cell>
          <cell r="AF345">
            <v>832279.10381020221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L345">
            <v>83349.271998366225</v>
          </cell>
          <cell r="AM345">
            <v>11.129116301419707</v>
          </cell>
          <cell r="AP345">
            <v>1066629.5061751083</v>
          </cell>
          <cell r="AQ345">
            <v>1262002.6045050323</v>
          </cell>
          <cell r="AR345">
            <v>1240014.168188164</v>
          </cell>
          <cell r="AS345">
            <v>1252438.8961897977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Y345">
            <v>12424.728001633659</v>
          </cell>
          <cell r="AZ345">
            <v>1.0019827450671759</v>
          </cell>
          <cell r="BB345">
            <v>0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2</v>
          </cell>
          <cell r="F346">
            <v>2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P346">
            <v>19216</v>
          </cell>
          <cell r="Q346">
            <v>0</v>
          </cell>
          <cell r="R346">
            <v>44430</v>
          </cell>
          <cell r="S346">
            <v>45078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Y346">
            <v>648</v>
          </cell>
          <cell r="Z346">
            <v>1.4584740040513244</v>
          </cell>
          <cell r="AA346">
            <v>1.4584740040513244</v>
          </cell>
          <cell r="AC346">
            <v>2316.0165496544496</v>
          </cell>
          <cell r="AD346">
            <v>0</v>
          </cell>
          <cell r="AE346">
            <v>24358.531852931381</v>
          </cell>
          <cell r="AF346">
            <v>24770.6266018557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L346">
            <v>412.09474892431899</v>
          </cell>
          <cell r="AM346">
            <v>1.6917881234074672</v>
          </cell>
          <cell r="AP346">
            <v>16899.983450345549</v>
          </cell>
          <cell r="AQ346">
            <v>0</v>
          </cell>
          <cell r="AR346">
            <v>20071.468147068619</v>
          </cell>
          <cell r="AS346">
            <v>20307.3733981443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Y346">
            <v>235.90525107568101</v>
          </cell>
          <cell r="AZ346">
            <v>1.1753263356080623</v>
          </cell>
          <cell r="BB346">
            <v>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M347" t="str">
            <v>--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Z347" t="str">
            <v>--</v>
          </cell>
          <cell r="AA347" t="str">
            <v>--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L347">
            <v>0</v>
          </cell>
          <cell r="AM347" t="str">
            <v>--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Y347">
            <v>0</v>
          </cell>
          <cell r="AZ347" t="str">
            <v>--</v>
          </cell>
          <cell r="BB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M348" t="str">
            <v>--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Z348" t="str">
            <v>--</v>
          </cell>
          <cell r="AA348" t="str">
            <v>--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L348">
            <v>0</v>
          </cell>
          <cell r="AM348" t="str">
            <v>--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Y348">
            <v>0</v>
          </cell>
          <cell r="AZ348" t="str">
            <v>--</v>
          </cell>
          <cell r="BB348">
            <v>0</v>
          </cell>
        </row>
        <row r="349">
          <cell r="A349">
            <v>340</v>
          </cell>
          <cell r="B349" t="str">
            <v>WILLIAMSBURG</v>
          </cell>
          <cell r="C349">
            <v>16</v>
          </cell>
          <cell r="D349">
            <v>15</v>
          </cell>
          <cell r="E349">
            <v>14</v>
          </cell>
          <cell r="F349">
            <v>14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M349">
            <v>0</v>
          </cell>
          <cell r="P349">
            <v>232746</v>
          </cell>
          <cell r="Q349">
            <v>221099</v>
          </cell>
          <cell r="R349">
            <v>222470</v>
          </cell>
          <cell r="S349">
            <v>223430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>
            <v>960</v>
          </cell>
          <cell r="Z349">
            <v>0.43151885647503274</v>
          </cell>
          <cell r="AA349">
            <v>0.43151885647503274</v>
          </cell>
          <cell r="AC349">
            <v>16815.082454819541</v>
          </cell>
          <cell r="AD349">
            <v>13395</v>
          </cell>
          <cell r="AE349">
            <v>12502</v>
          </cell>
          <cell r="AF349">
            <v>12502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L349">
            <v>0</v>
          </cell>
          <cell r="AM349">
            <v>0</v>
          </cell>
          <cell r="AP349">
            <v>215930.91754518045</v>
          </cell>
          <cell r="AQ349">
            <v>207704</v>
          </cell>
          <cell r="AR349">
            <v>209968</v>
          </cell>
          <cell r="AS349">
            <v>210928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Y349">
            <v>960</v>
          </cell>
          <cell r="AZ349">
            <v>0.45721252762325193</v>
          </cell>
          <cell r="BB349">
            <v>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3</v>
          </cell>
          <cell r="E350">
            <v>1</v>
          </cell>
          <cell r="F350">
            <v>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M350">
            <v>0</v>
          </cell>
          <cell r="P350">
            <v>0</v>
          </cell>
          <cell r="Q350">
            <v>44613</v>
          </cell>
          <cell r="R350">
            <v>15608</v>
          </cell>
          <cell r="S350">
            <v>15358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-250</v>
          </cell>
          <cell r="Z350">
            <v>-1.6017426960533099</v>
          </cell>
          <cell r="AA350">
            <v>-1.6017426960533099</v>
          </cell>
          <cell r="AC350">
            <v>-35.476864417178149</v>
          </cell>
          <cell r="AD350">
            <v>38618.246603810556</v>
          </cell>
          <cell r="AE350">
            <v>14550.119617445222</v>
          </cell>
          <cell r="AF350">
            <v>14208.416067757727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L350">
            <v>-341.70354968749416</v>
          </cell>
          <cell r="AM350">
            <v>-2.3484586977401967</v>
          </cell>
          <cell r="AP350">
            <v>35.476864417178149</v>
          </cell>
          <cell r="AQ350">
            <v>5994.7533961894442</v>
          </cell>
          <cell r="AR350">
            <v>1057.8803825547784</v>
          </cell>
          <cell r="AS350">
            <v>1149.5839322422726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Y350">
            <v>91.70354968749416</v>
          </cell>
          <cell r="AZ350">
            <v>8.6686123686338092</v>
          </cell>
          <cell r="BB350">
            <v>0</v>
          </cell>
        </row>
        <row r="351">
          <cell r="A351">
            <v>342</v>
          </cell>
          <cell r="B351" t="str">
            <v>WILMINGTON</v>
          </cell>
          <cell r="C351">
            <v>8</v>
          </cell>
          <cell r="D351">
            <v>6</v>
          </cell>
          <cell r="E351">
            <v>5</v>
          </cell>
          <cell r="F351">
            <v>5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M351">
            <v>0</v>
          </cell>
          <cell r="P351">
            <v>118012</v>
          </cell>
          <cell r="Q351">
            <v>86044</v>
          </cell>
          <cell r="R351">
            <v>73819</v>
          </cell>
          <cell r="S351">
            <v>73834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>
            <v>15</v>
          </cell>
          <cell r="Z351">
            <v>2.0319971822968519E-2</v>
          </cell>
          <cell r="AA351">
            <v>2.0319971822968519E-2</v>
          </cell>
          <cell r="AC351">
            <v>7102.339144781683</v>
          </cell>
          <cell r="AD351">
            <v>5358</v>
          </cell>
          <cell r="AE351">
            <v>4465</v>
          </cell>
          <cell r="AF351">
            <v>4465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L351">
            <v>0</v>
          </cell>
          <cell r="AM351">
            <v>0</v>
          </cell>
          <cell r="AP351">
            <v>110909.66085521832</v>
          </cell>
          <cell r="AQ351">
            <v>80686</v>
          </cell>
          <cell r="AR351">
            <v>69354</v>
          </cell>
          <cell r="AS351">
            <v>69369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Y351">
            <v>15</v>
          </cell>
          <cell r="AZ351">
            <v>2.1628168526688363E-2</v>
          </cell>
          <cell r="BB351">
            <v>0</v>
          </cell>
        </row>
        <row r="352">
          <cell r="A352">
            <v>343</v>
          </cell>
          <cell r="B352" t="str">
            <v>WINCHENDON</v>
          </cell>
          <cell r="C352">
            <v>48.0618556701031</v>
          </cell>
          <cell r="D352">
            <v>48</v>
          </cell>
          <cell r="E352">
            <v>42</v>
          </cell>
          <cell r="F352">
            <v>42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M352">
            <v>0</v>
          </cell>
          <cell r="P352">
            <v>556521</v>
          </cell>
          <cell r="Q352">
            <v>586560</v>
          </cell>
          <cell r="R352">
            <v>513240</v>
          </cell>
          <cell r="S352">
            <v>500304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-12936</v>
          </cell>
          <cell r="Z352">
            <v>-2.5204582651391139</v>
          </cell>
          <cell r="AA352">
            <v>-2.5204582651391139</v>
          </cell>
          <cell r="AC352">
            <v>163064.81213845185</v>
          </cell>
          <cell r="AD352">
            <v>67126.891003812576</v>
          </cell>
          <cell r="AE352">
            <v>37506</v>
          </cell>
          <cell r="AF352">
            <v>37506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L352">
            <v>0</v>
          </cell>
          <cell r="AM352">
            <v>0</v>
          </cell>
          <cell r="AP352">
            <v>393456.18786154815</v>
          </cell>
          <cell r="AQ352">
            <v>519433.10899618745</v>
          </cell>
          <cell r="AR352">
            <v>475734</v>
          </cell>
          <cell r="AS352">
            <v>462798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Y352">
            <v>-12936</v>
          </cell>
          <cell r="AZ352">
            <v>-2.7191665930961451</v>
          </cell>
          <cell r="BB352">
            <v>0</v>
          </cell>
        </row>
        <row r="353">
          <cell r="A353">
            <v>344</v>
          </cell>
          <cell r="B353" t="str">
            <v>WINCHESTER</v>
          </cell>
          <cell r="C353">
            <v>4.4951456310679614</v>
          </cell>
          <cell r="D353">
            <v>3</v>
          </cell>
          <cell r="E353">
            <v>1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P353">
            <v>58593</v>
          </cell>
          <cell r="Q353">
            <v>39171</v>
          </cell>
          <cell r="R353">
            <v>12115</v>
          </cell>
          <cell r="S353">
            <v>12111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-4</v>
          </cell>
          <cell r="Z353">
            <v>-3.3016921172102087E-2</v>
          </cell>
          <cell r="AA353">
            <v>-3.3016921172102087E-2</v>
          </cell>
          <cell r="AC353">
            <v>10111.342159074626</v>
          </cell>
          <cell r="AD353">
            <v>2679</v>
          </cell>
          <cell r="AE353">
            <v>893</v>
          </cell>
          <cell r="AF353">
            <v>893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L353">
            <v>0</v>
          </cell>
          <cell r="AM353">
            <v>0</v>
          </cell>
          <cell r="AP353">
            <v>48481.657840925371</v>
          </cell>
          <cell r="AQ353">
            <v>36492</v>
          </cell>
          <cell r="AR353">
            <v>11222</v>
          </cell>
          <cell r="AS353">
            <v>11218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Y353">
            <v>-4</v>
          </cell>
          <cell r="AZ353">
            <v>-3.5644270183565752E-2</v>
          </cell>
          <cell r="BB353">
            <v>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 t="str">
            <v>--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Z354" t="str">
            <v>--</v>
          </cell>
          <cell r="AA354" t="str">
            <v>--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L354">
            <v>0</v>
          </cell>
          <cell r="AM354" t="str">
            <v>--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Y354">
            <v>0</v>
          </cell>
          <cell r="AZ354" t="str">
            <v>--</v>
          </cell>
          <cell r="BB354">
            <v>0</v>
          </cell>
        </row>
        <row r="355">
          <cell r="A355">
            <v>346</v>
          </cell>
          <cell r="B355" t="str">
            <v>WINTHROP</v>
          </cell>
          <cell r="C355">
            <v>17.783699022740088</v>
          </cell>
          <cell r="D355">
            <v>14</v>
          </cell>
          <cell r="E355">
            <v>13</v>
          </cell>
          <cell r="F355">
            <v>13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>
            <v>0</v>
          </cell>
          <cell r="M355">
            <v>0</v>
          </cell>
          <cell r="P355">
            <v>204639</v>
          </cell>
          <cell r="Q355">
            <v>185134</v>
          </cell>
          <cell r="R355">
            <v>173160</v>
          </cell>
          <cell r="S355">
            <v>173160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Y355">
            <v>0</v>
          </cell>
          <cell r="Z355">
            <v>0</v>
          </cell>
          <cell r="AA355">
            <v>0</v>
          </cell>
          <cell r="AC355">
            <v>32366.388992715307</v>
          </cell>
          <cell r="AD355">
            <v>12502</v>
          </cell>
          <cell r="AE355">
            <v>11576</v>
          </cell>
          <cell r="AF355">
            <v>11576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L355">
            <v>0</v>
          </cell>
          <cell r="AM355">
            <v>0</v>
          </cell>
          <cell r="AP355">
            <v>172272.61100728469</v>
          </cell>
          <cell r="AQ355">
            <v>172632</v>
          </cell>
          <cell r="AR355">
            <v>161584</v>
          </cell>
          <cell r="AS355">
            <v>161584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Y355">
            <v>0</v>
          </cell>
          <cell r="AZ355">
            <v>0</v>
          </cell>
          <cell r="BB355">
            <v>0</v>
          </cell>
        </row>
        <row r="356">
          <cell r="A356">
            <v>347</v>
          </cell>
          <cell r="B356" t="str">
            <v>WOBURN</v>
          </cell>
          <cell r="C356">
            <v>13.572413793103449</v>
          </cell>
          <cell r="D356">
            <v>14</v>
          </cell>
          <cell r="E356">
            <v>20</v>
          </cell>
          <cell r="F356">
            <v>20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L356">
            <v>0</v>
          </cell>
          <cell r="M356">
            <v>0</v>
          </cell>
          <cell r="P356">
            <v>187407</v>
          </cell>
          <cell r="Q356">
            <v>211482</v>
          </cell>
          <cell r="R356">
            <v>302961</v>
          </cell>
          <cell r="S356">
            <v>303163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202</v>
          </cell>
          <cell r="Z356">
            <v>6.6675248629355366E-2</v>
          </cell>
          <cell r="AA356">
            <v>6.6675248629355366E-2</v>
          </cell>
          <cell r="AC356">
            <v>11173.547966682672</v>
          </cell>
          <cell r="AD356">
            <v>32042.583358775235</v>
          </cell>
          <cell r="AE356">
            <v>118950.5284302923</v>
          </cell>
          <cell r="AF356">
            <v>118310.61510970801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L356">
            <v>-639.91332058428088</v>
          </cell>
          <cell r="AM356">
            <v>-0.53796593342524401</v>
          </cell>
          <cell r="AP356">
            <v>176233.45203331733</v>
          </cell>
          <cell r="AQ356">
            <v>179439.41664122476</v>
          </cell>
          <cell r="AR356">
            <v>184010.4715697077</v>
          </cell>
          <cell r="AS356">
            <v>184852.38489029199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Y356">
            <v>841.91332058428088</v>
          </cell>
          <cell r="AZ356">
            <v>0.45753554860346046</v>
          </cell>
          <cell r="BB356">
            <v>0</v>
          </cell>
        </row>
        <row r="357">
          <cell r="A357">
            <v>348</v>
          </cell>
          <cell r="B357" t="str">
            <v>WORCESTER</v>
          </cell>
          <cell r="C357">
            <v>2024.2191966506705</v>
          </cell>
          <cell r="D357">
            <v>2033</v>
          </cell>
          <cell r="E357">
            <v>2027</v>
          </cell>
          <cell r="F357">
            <v>2027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P357">
            <v>24793043</v>
          </cell>
          <cell r="Q357">
            <v>24542124</v>
          </cell>
          <cell r="R357">
            <v>23639173</v>
          </cell>
          <cell r="S357">
            <v>23597992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-41181</v>
          </cell>
          <cell r="Z357">
            <v>-0.17420660189761961</v>
          </cell>
          <cell r="AA357">
            <v>-0.17420660189761961</v>
          </cell>
          <cell r="AC357">
            <v>2084813.2127614853</v>
          </cell>
          <cell r="AD357">
            <v>1815469</v>
          </cell>
          <cell r="AE357">
            <v>1809456</v>
          </cell>
          <cell r="AF357">
            <v>1809456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L357">
            <v>0</v>
          </cell>
          <cell r="AM357">
            <v>0</v>
          </cell>
          <cell r="AP357">
            <v>22708229.787238516</v>
          </cell>
          <cell r="AQ357">
            <v>22726655</v>
          </cell>
          <cell r="AR357">
            <v>21829717</v>
          </cell>
          <cell r="AS357">
            <v>21788536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Y357">
            <v>-41181</v>
          </cell>
          <cell r="AZ357">
            <v>-0.18864651337440197</v>
          </cell>
          <cell r="BB357">
            <v>0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1</v>
          </cell>
          <cell r="F358">
            <v>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P358">
            <v>12367</v>
          </cell>
          <cell r="Q358">
            <v>0</v>
          </cell>
          <cell r="R358">
            <v>13464</v>
          </cell>
          <cell r="S358">
            <v>12691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-773</v>
          </cell>
          <cell r="Z358">
            <v>-5.7412358882947157</v>
          </cell>
          <cell r="AA358">
            <v>-5.7412358882947157</v>
          </cell>
          <cell r="AC358">
            <v>11072.359034124162</v>
          </cell>
          <cell r="AD358">
            <v>0</v>
          </cell>
          <cell r="AE358">
            <v>1911.1352511272448</v>
          </cell>
          <cell r="AF358">
            <v>1191.2505914935018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L358">
            <v>-719.88465963374301</v>
          </cell>
          <cell r="AM358">
            <v>-37.667907554378132</v>
          </cell>
          <cell r="AP358">
            <v>1294.6409658758384</v>
          </cell>
          <cell r="AQ358">
            <v>0</v>
          </cell>
          <cell r="AR358">
            <v>11552.864748872755</v>
          </cell>
          <cell r="AS358">
            <v>11499.749408506497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Y358">
            <v>-53.115340366257442</v>
          </cell>
          <cell r="AZ358">
            <v>-0.45975904263434453</v>
          </cell>
          <cell r="BB358">
            <v>0</v>
          </cell>
        </row>
        <row r="359">
          <cell r="A359">
            <v>350</v>
          </cell>
          <cell r="B359" t="str">
            <v>WRENTHAM</v>
          </cell>
          <cell r="C359">
            <v>13.110344827586207</v>
          </cell>
          <cell r="D359">
            <v>21</v>
          </cell>
          <cell r="E359">
            <v>13</v>
          </cell>
          <cell r="F359">
            <v>13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P359">
            <v>187647</v>
          </cell>
          <cell r="Q359">
            <v>302265</v>
          </cell>
          <cell r="R359">
            <v>186225</v>
          </cell>
          <cell r="S359">
            <v>185857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-368</v>
          </cell>
          <cell r="Z359">
            <v>-0.1976104175057003</v>
          </cell>
          <cell r="AA359">
            <v>-0.1976104175057003</v>
          </cell>
          <cell r="AC359">
            <v>82333.877994454568</v>
          </cell>
          <cell r="AD359">
            <v>110946.84355570919</v>
          </cell>
          <cell r="AE359">
            <v>11609</v>
          </cell>
          <cell r="AF359">
            <v>11609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L359">
            <v>0</v>
          </cell>
          <cell r="AM359">
            <v>0</v>
          </cell>
          <cell r="AP359">
            <v>105313.12200554543</v>
          </cell>
          <cell r="AQ359">
            <v>191318.15644429083</v>
          </cell>
          <cell r="AR359">
            <v>174616</v>
          </cell>
          <cell r="AS359">
            <v>174248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Y359">
            <v>-368</v>
          </cell>
          <cell r="AZ359">
            <v>-0.21074815595363283</v>
          </cell>
          <cell r="BB359">
            <v>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 t="str">
            <v>--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Z360" t="str">
            <v>--</v>
          </cell>
          <cell r="AA360" t="str">
            <v>--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L360">
            <v>0</v>
          </cell>
          <cell r="AM360" t="str">
            <v>--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Y360">
            <v>0</v>
          </cell>
          <cell r="AZ360" t="str">
            <v>--</v>
          </cell>
          <cell r="BB360">
            <v>0</v>
          </cell>
        </row>
        <row r="361">
          <cell r="A361">
            <v>352</v>
          </cell>
          <cell r="B361" t="str">
            <v>DEVENS</v>
          </cell>
          <cell r="C361">
            <v>4</v>
          </cell>
          <cell r="D361">
            <v>2</v>
          </cell>
          <cell r="E361">
            <v>2</v>
          </cell>
          <cell r="F361">
            <v>2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P361">
            <v>45702</v>
          </cell>
          <cell r="Q361">
            <v>31186</v>
          </cell>
          <cell r="R361">
            <v>30724</v>
          </cell>
          <cell r="S361">
            <v>30734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Y361">
            <v>10</v>
          </cell>
          <cell r="Z361">
            <v>3.2547845332642211E-2</v>
          </cell>
          <cell r="AA361">
            <v>3.2547845332642211E-2</v>
          </cell>
          <cell r="AC361">
            <v>28086.882999212052</v>
          </cell>
          <cell r="AD361">
            <v>1786</v>
          </cell>
          <cell r="AE361">
            <v>1786</v>
          </cell>
          <cell r="AF361">
            <v>1786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L361">
            <v>0</v>
          </cell>
          <cell r="AM361">
            <v>0</v>
          </cell>
          <cell r="AP361">
            <v>17615.117000787948</v>
          </cell>
          <cell r="AQ361">
            <v>29400</v>
          </cell>
          <cell r="AR361">
            <v>28938</v>
          </cell>
          <cell r="AS361">
            <v>28948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Y361">
            <v>10</v>
          </cell>
          <cell r="AZ361">
            <v>3.4556638330229816E-2</v>
          </cell>
          <cell r="BB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L362">
            <v>0</v>
          </cell>
          <cell r="M362" t="str">
            <v>--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Z362" t="str">
            <v>--</v>
          </cell>
          <cell r="AA362" t="str">
            <v>--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L362">
            <v>0</v>
          </cell>
          <cell r="AM362" t="str">
            <v>--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Y362">
            <v>0</v>
          </cell>
          <cell r="AZ362" t="str">
            <v>--</v>
          </cell>
          <cell r="BB362">
            <v>0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 t="str">
            <v>--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Z363" t="str">
            <v>--</v>
          </cell>
          <cell r="AA363" t="str">
            <v>--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L363">
            <v>0</v>
          </cell>
          <cell r="AM363" t="str">
            <v>--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Y363">
            <v>0</v>
          </cell>
          <cell r="AZ363" t="str">
            <v>--</v>
          </cell>
          <cell r="BB363">
            <v>0</v>
          </cell>
        </row>
        <row r="364">
          <cell r="A364">
            <v>600</v>
          </cell>
          <cell r="B364" t="str">
            <v>ACTON BOXBOROUGH</v>
          </cell>
          <cell r="C364">
            <v>28</v>
          </cell>
          <cell r="D364">
            <v>28</v>
          </cell>
          <cell r="E364">
            <v>25</v>
          </cell>
          <cell r="F364">
            <v>25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P364">
            <v>392870</v>
          </cell>
          <cell r="Q364">
            <v>382504</v>
          </cell>
          <cell r="R364">
            <v>348074</v>
          </cell>
          <cell r="S364">
            <v>348097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Y364">
            <v>23</v>
          </cell>
          <cell r="Z364">
            <v>6.6077902974637226E-3</v>
          </cell>
          <cell r="AA364">
            <v>6.6077902974637226E-3</v>
          </cell>
          <cell r="AC364">
            <v>42958.49434657528</v>
          </cell>
          <cell r="AD364">
            <v>25004</v>
          </cell>
          <cell r="AE364">
            <v>22325</v>
          </cell>
          <cell r="AF364">
            <v>22325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L364">
            <v>0</v>
          </cell>
          <cell r="AM364">
            <v>0</v>
          </cell>
          <cell r="AP364">
            <v>349911.50565342471</v>
          </cell>
          <cell r="AQ364">
            <v>357500</v>
          </cell>
          <cell r="AR364">
            <v>325749</v>
          </cell>
          <cell r="AS364">
            <v>325772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23</v>
          </cell>
          <cell r="AZ364">
            <v>7.0606509920301264E-3</v>
          </cell>
          <cell r="BB364">
            <v>0</v>
          </cell>
        </row>
        <row r="365">
          <cell r="A365">
            <v>603</v>
          </cell>
          <cell r="B365" t="str">
            <v>ADAMS CHESHIRE</v>
          </cell>
          <cell r="C365">
            <v>74.765100671140942</v>
          </cell>
          <cell r="D365">
            <v>76</v>
          </cell>
          <cell r="E365">
            <v>76</v>
          </cell>
          <cell r="F365">
            <v>76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P365">
            <v>950870</v>
          </cell>
          <cell r="Q365">
            <v>1013384</v>
          </cell>
          <cell r="R365">
            <v>965428</v>
          </cell>
          <cell r="S365">
            <v>960108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Y365">
            <v>-5320</v>
          </cell>
          <cell r="Z365">
            <v>-0.55105093285050533</v>
          </cell>
          <cell r="AA365">
            <v>-0.55105093285050533</v>
          </cell>
          <cell r="AC365">
            <v>201203.08428713668</v>
          </cell>
          <cell r="AD365">
            <v>117438.51758281582</v>
          </cell>
          <cell r="AE365">
            <v>77040.498347211091</v>
          </cell>
          <cell r="AF365">
            <v>72068.362496866815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L365">
            <v>-4972.1358503442752</v>
          </cell>
          <cell r="AM365">
            <v>-6.4539248278684962</v>
          </cell>
          <cell r="AP365">
            <v>749666.91571286332</v>
          </cell>
          <cell r="AQ365">
            <v>895945.48241718416</v>
          </cell>
          <cell r="AR365">
            <v>888387.50165278895</v>
          </cell>
          <cell r="AS365">
            <v>888039.63750313316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-347.86414965579752</v>
          </cell>
          <cell r="AZ365">
            <v>-3.9156803648032756E-2</v>
          </cell>
          <cell r="BB365">
            <v>0</v>
          </cell>
        </row>
        <row r="366">
          <cell r="A366">
            <v>605</v>
          </cell>
          <cell r="B366" t="str">
            <v>AMHERST PELHAM</v>
          </cell>
          <cell r="C366">
            <v>87.707131872356797</v>
          </cell>
          <cell r="D366">
            <v>116</v>
          </cell>
          <cell r="E366">
            <v>99</v>
          </cell>
          <cell r="F366">
            <v>99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P366">
            <v>1399167</v>
          </cell>
          <cell r="Q366">
            <v>1979973</v>
          </cell>
          <cell r="R366">
            <v>1751419</v>
          </cell>
          <cell r="S366">
            <v>1737661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Y366">
            <v>-13758</v>
          </cell>
          <cell r="Z366">
            <v>-0.7855344723335711</v>
          </cell>
          <cell r="AA366">
            <v>-0.7855344723335711</v>
          </cell>
          <cell r="AC366">
            <v>298451.98766420368</v>
          </cell>
          <cell r="AD366">
            <v>575609.64598007081</v>
          </cell>
          <cell r="AE366">
            <v>401535.09975484345</v>
          </cell>
          <cell r="AF366">
            <v>386312.3940496436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L366">
            <v>-15222.705705199856</v>
          </cell>
          <cell r="AM366">
            <v>-3.7911270308608302</v>
          </cell>
          <cell r="AP366">
            <v>1100715.0123357964</v>
          </cell>
          <cell r="AQ366">
            <v>1404363.3540199292</v>
          </cell>
          <cell r="AR366">
            <v>1349883.9002451566</v>
          </cell>
          <cell r="AS366">
            <v>1351348.6059503565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1464.7057051998563</v>
          </cell>
          <cell r="AZ366">
            <v>0.10850605040433337</v>
          </cell>
          <cell r="BB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10.498281786941581</v>
          </cell>
          <cell r="D367">
            <v>9</v>
          </cell>
          <cell r="E367">
            <v>12</v>
          </cell>
          <cell r="F367">
            <v>12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P367">
            <v>119583</v>
          </cell>
          <cell r="Q367">
            <v>111378</v>
          </cell>
          <cell r="R367">
            <v>150880</v>
          </cell>
          <cell r="S367">
            <v>151171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291</v>
          </cell>
          <cell r="Z367">
            <v>0.19286850477200357</v>
          </cell>
          <cell r="AA367">
            <v>0.19286850477200357</v>
          </cell>
          <cell r="AC367">
            <v>9375</v>
          </cell>
          <cell r="AD367">
            <v>8037</v>
          </cell>
          <cell r="AE367">
            <v>38518.424414555833</v>
          </cell>
          <cell r="AF367">
            <v>38559.165558345521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L367">
            <v>40.741143789688067</v>
          </cell>
          <cell r="AM367">
            <v>0.10577053555256288</v>
          </cell>
          <cell r="AP367">
            <v>110208</v>
          </cell>
          <cell r="AQ367">
            <v>103341</v>
          </cell>
          <cell r="AR367">
            <v>112361.57558544417</v>
          </cell>
          <cell r="AS367">
            <v>112611.83444165447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250.25885621030466</v>
          </cell>
          <cell r="AZ367">
            <v>0.22272636789433253</v>
          </cell>
          <cell r="BB367">
            <v>0</v>
          </cell>
        </row>
        <row r="368">
          <cell r="A368">
            <v>615</v>
          </cell>
          <cell r="B368" t="str">
            <v>ATHOL ROYALSTON</v>
          </cell>
          <cell r="C368">
            <v>4.99137313860252</v>
          </cell>
          <cell r="D368">
            <v>1</v>
          </cell>
          <cell r="E368">
            <v>3</v>
          </cell>
          <cell r="F368">
            <v>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P368">
            <v>53763</v>
          </cell>
          <cell r="Q368">
            <v>14337</v>
          </cell>
          <cell r="R368">
            <v>35937</v>
          </cell>
          <cell r="S368">
            <v>35862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-75</v>
          </cell>
          <cell r="Z368">
            <v>-0.20869855580599728</v>
          </cell>
          <cell r="AA368">
            <v>-0.20869855580599728</v>
          </cell>
          <cell r="AC368">
            <v>40244.656927904252</v>
          </cell>
          <cell r="AD368">
            <v>893</v>
          </cell>
          <cell r="AE368">
            <v>2679</v>
          </cell>
          <cell r="AF368">
            <v>2679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L368">
            <v>0</v>
          </cell>
          <cell r="AM368">
            <v>0</v>
          </cell>
          <cell r="AP368">
            <v>13518.343072095748</v>
          </cell>
          <cell r="AQ368">
            <v>13444</v>
          </cell>
          <cell r="AR368">
            <v>33258</v>
          </cell>
          <cell r="AS368">
            <v>33183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-75</v>
          </cell>
          <cell r="AZ368">
            <v>-0.2255096518130939</v>
          </cell>
          <cell r="BB368">
            <v>0</v>
          </cell>
        </row>
        <row r="369">
          <cell r="A369">
            <v>616</v>
          </cell>
          <cell r="B369" t="str">
            <v>AYER SHIRLEY</v>
          </cell>
          <cell r="C369">
            <v>75.628132642952224</v>
          </cell>
          <cell r="D369">
            <v>71</v>
          </cell>
          <cell r="E369">
            <v>70</v>
          </cell>
          <cell r="F369">
            <v>70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P369">
            <v>954425</v>
          </cell>
          <cell r="Q369">
            <v>912497</v>
          </cell>
          <cell r="R369">
            <v>922143</v>
          </cell>
          <cell r="S369">
            <v>921933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Y369">
            <v>-210</v>
          </cell>
          <cell r="Z369">
            <v>-2.2773040623846885E-2</v>
          </cell>
          <cell r="AA369">
            <v>-2.2773040623846885E-2</v>
          </cell>
          <cell r="AC369">
            <v>68062.07552239926</v>
          </cell>
          <cell r="AD369">
            <v>63403</v>
          </cell>
          <cell r="AE369">
            <v>62491</v>
          </cell>
          <cell r="AF369">
            <v>62491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L369">
            <v>0</v>
          </cell>
          <cell r="AM369">
            <v>0</v>
          </cell>
          <cell r="AP369">
            <v>886362.92447760073</v>
          </cell>
          <cell r="AQ369">
            <v>849094</v>
          </cell>
          <cell r="AR369">
            <v>859652</v>
          </cell>
          <cell r="AS369">
            <v>859442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-210</v>
          </cell>
          <cell r="AZ369">
            <v>-2.4428489667915887E-2</v>
          </cell>
          <cell r="BB369">
            <v>0</v>
          </cell>
        </row>
        <row r="370">
          <cell r="A370">
            <v>618</v>
          </cell>
          <cell r="B370" t="str">
            <v>BERKSHIRE HILLS</v>
          </cell>
          <cell r="C370">
            <v>0.27516778523489932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 t="str">
            <v>--</v>
          </cell>
          <cell r="P370">
            <v>5135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Z370" t="str">
            <v>--</v>
          </cell>
          <cell r="AA370" t="str">
            <v>--</v>
          </cell>
          <cell r="AC370">
            <v>4583.3615406861618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L370">
            <v>0</v>
          </cell>
          <cell r="AM370" t="str">
            <v>--</v>
          </cell>
          <cell r="AP370">
            <v>551.63845931383821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 t="str">
            <v>--</v>
          </cell>
          <cell r="BB370">
            <v>0</v>
          </cell>
        </row>
        <row r="371">
          <cell r="A371">
            <v>620</v>
          </cell>
          <cell r="B371" t="str">
            <v>BERLIN BOYLSTON</v>
          </cell>
          <cell r="C371">
            <v>21.905723905723907</v>
          </cell>
          <cell r="D371">
            <v>14</v>
          </cell>
          <cell r="E371">
            <v>14</v>
          </cell>
          <cell r="F371">
            <v>14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P371">
            <v>313038</v>
          </cell>
          <cell r="Q371">
            <v>205373</v>
          </cell>
          <cell r="R371">
            <v>213834</v>
          </cell>
          <cell r="S371">
            <v>213158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-676</v>
          </cell>
          <cell r="Z371">
            <v>-0.31613307518916223</v>
          </cell>
          <cell r="AA371">
            <v>-0.31613307518916223</v>
          </cell>
          <cell r="AC371">
            <v>19240</v>
          </cell>
          <cell r="AD371">
            <v>12502</v>
          </cell>
          <cell r="AE371">
            <v>12502</v>
          </cell>
          <cell r="AF371">
            <v>12502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L371">
            <v>0</v>
          </cell>
          <cell r="AM371">
            <v>0</v>
          </cell>
          <cell r="AP371">
            <v>293798</v>
          </cell>
          <cell r="AQ371">
            <v>192871</v>
          </cell>
          <cell r="AR371">
            <v>201332</v>
          </cell>
          <cell r="AS371">
            <v>200656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-676</v>
          </cell>
          <cell r="AZ371">
            <v>-0.33576381300538527</v>
          </cell>
          <cell r="BB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1</v>
          </cell>
          <cell r="E372">
            <v>1</v>
          </cell>
          <cell r="F372">
            <v>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P372">
            <v>0</v>
          </cell>
          <cell r="Q372">
            <v>12115</v>
          </cell>
          <cell r="R372">
            <v>12530</v>
          </cell>
          <cell r="S372">
            <v>12600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70</v>
          </cell>
          <cell r="Z372">
            <v>0.55865921787709993</v>
          </cell>
          <cell r="AA372">
            <v>0.55865921787709993</v>
          </cell>
          <cell r="AC372">
            <v>-0.23127030258916648</v>
          </cell>
          <cell r="AD372">
            <v>10510.738002288406</v>
          </cell>
          <cell r="AE372">
            <v>11693.401018566772</v>
          </cell>
          <cell r="AF372">
            <v>11669.60393399514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L372">
            <v>-23.797084571631785</v>
          </cell>
          <cell r="AM372">
            <v>-0.20350866727179007</v>
          </cell>
          <cell r="AP372">
            <v>0.23127030258916648</v>
          </cell>
          <cell r="AQ372">
            <v>1604.2619977115937</v>
          </cell>
          <cell r="AR372">
            <v>836.59898143322789</v>
          </cell>
          <cell r="AS372">
            <v>930.39606600485968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93.797084571631785</v>
          </cell>
          <cell r="AZ372">
            <v>11.211713933830314</v>
          </cell>
          <cell r="BB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8.7898305084745765</v>
          </cell>
          <cell r="D373">
            <v>9</v>
          </cell>
          <cell r="E373">
            <v>9</v>
          </cell>
          <cell r="F373">
            <v>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P373">
            <v>111881</v>
          </cell>
          <cell r="Q373">
            <v>110439</v>
          </cell>
          <cell r="R373">
            <v>116305</v>
          </cell>
          <cell r="S373">
            <v>115978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-327</v>
          </cell>
          <cell r="Z373">
            <v>-0.2811573019216751</v>
          </cell>
          <cell r="AA373">
            <v>-0.2811573019216751</v>
          </cell>
          <cell r="AC373">
            <v>23206.755293683404</v>
          </cell>
          <cell r="AD373">
            <v>8037</v>
          </cell>
          <cell r="AE373">
            <v>11968.468481107575</v>
          </cell>
          <cell r="AF373">
            <v>11635.338154778081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L373">
            <v>-333.13032632949398</v>
          </cell>
          <cell r="AM373">
            <v>-2.7833997879958106</v>
          </cell>
          <cell r="AP373">
            <v>88674.244706316589</v>
          </cell>
          <cell r="AQ373">
            <v>102402</v>
          </cell>
          <cell r="AR373">
            <v>104336.53151889243</v>
          </cell>
          <cell r="AS373">
            <v>104342.66184522191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6.1303263294830685</v>
          </cell>
          <cell r="AZ373">
            <v>5.8755320310632797E-3</v>
          </cell>
          <cell r="BB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2</v>
          </cell>
          <cell r="D374">
            <v>3</v>
          </cell>
          <cell r="E374">
            <v>4</v>
          </cell>
          <cell r="F374">
            <v>4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M374">
            <v>0</v>
          </cell>
          <cell r="P374">
            <v>28524</v>
          </cell>
          <cell r="Q374">
            <v>43692</v>
          </cell>
          <cell r="R374">
            <v>67283</v>
          </cell>
          <cell r="S374">
            <v>68050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Y374">
            <v>767</v>
          </cell>
          <cell r="Z374">
            <v>1.1399610600002941</v>
          </cell>
          <cell r="AA374">
            <v>1.1399610600002941</v>
          </cell>
          <cell r="AC374">
            <v>1786</v>
          </cell>
          <cell r="AD374">
            <v>14913.290677478793</v>
          </cell>
          <cell r="AE374">
            <v>37886.963208685163</v>
          </cell>
          <cell r="AF374">
            <v>38312.670749891229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L374">
            <v>425.7075412060658</v>
          </cell>
          <cell r="AM374">
            <v>1.1236253981645961</v>
          </cell>
          <cell r="AP374">
            <v>26738</v>
          </cell>
          <cell r="AQ374">
            <v>28778.709322521208</v>
          </cell>
          <cell r="AR374">
            <v>29396.036791314837</v>
          </cell>
          <cell r="AS374">
            <v>29737.329250108771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341.2924587939342</v>
          </cell>
          <cell r="AZ374">
            <v>1.1610152117334849</v>
          </cell>
          <cell r="BB374">
            <v>0</v>
          </cell>
        </row>
        <row r="375">
          <cell r="A375">
            <v>635</v>
          </cell>
          <cell r="B375" t="str">
            <v>CENTRAL BERKSHIRE</v>
          </cell>
          <cell r="C375">
            <v>14.625810293881852</v>
          </cell>
          <cell r="D375">
            <v>16</v>
          </cell>
          <cell r="E375">
            <v>21</v>
          </cell>
          <cell r="F375">
            <v>21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M375">
            <v>0</v>
          </cell>
          <cell r="P375">
            <v>198159</v>
          </cell>
          <cell r="Q375">
            <v>253001</v>
          </cell>
          <cell r="R375">
            <v>347085</v>
          </cell>
          <cell r="S375">
            <v>349238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Y375">
            <v>2153</v>
          </cell>
          <cell r="Z375">
            <v>0.62030914617456911</v>
          </cell>
          <cell r="AA375">
            <v>0.62030914617456911</v>
          </cell>
          <cell r="AC375">
            <v>33306.631517762726</v>
          </cell>
          <cell r="AD375">
            <v>59857.840253045528</v>
          </cell>
          <cell r="AE375">
            <v>151277.64221372773</v>
          </cell>
          <cell r="AF375">
            <v>152176.87494704514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L375">
            <v>899.23273331741802</v>
          </cell>
          <cell r="AM375">
            <v>0.59442540229901475</v>
          </cell>
          <cell r="AP375">
            <v>164852.36848223727</v>
          </cell>
          <cell r="AQ375">
            <v>193143.15974695448</v>
          </cell>
          <cell r="AR375">
            <v>195807.35778627227</v>
          </cell>
          <cell r="AS375">
            <v>197061.12505295486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1253.767266682582</v>
          </cell>
          <cell r="AZ375">
            <v>0.6403065139416686</v>
          </cell>
          <cell r="BB375">
            <v>0</v>
          </cell>
        </row>
        <row r="376">
          <cell r="A376">
            <v>640</v>
          </cell>
          <cell r="B376" t="str">
            <v>CONCORD CARLISLE</v>
          </cell>
          <cell r="C376">
            <v>6</v>
          </cell>
          <cell r="D376">
            <v>7</v>
          </cell>
          <cell r="E376">
            <v>6</v>
          </cell>
          <cell r="F376">
            <v>6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M376">
            <v>0</v>
          </cell>
          <cell r="P376">
            <v>93324</v>
          </cell>
          <cell r="Q376">
            <v>106295</v>
          </cell>
          <cell r="R376">
            <v>101502</v>
          </cell>
          <cell r="S376">
            <v>101514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12</v>
          </cell>
          <cell r="Z376">
            <v>1.1822427144303482E-2</v>
          </cell>
          <cell r="AA376">
            <v>1.1822427144303482E-2</v>
          </cell>
          <cell r="AC376">
            <v>7119.9145059936018</v>
          </cell>
          <cell r="AD376">
            <v>16602.36692137225</v>
          </cell>
          <cell r="AE376">
            <v>12948.073002478221</v>
          </cell>
          <cell r="AF376">
            <v>12897.112173863517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L376">
            <v>-50.960828614703132</v>
          </cell>
          <cell r="AM376">
            <v>-0.39357847770049581</v>
          </cell>
          <cell r="AP376">
            <v>86204.085494006402</v>
          </cell>
          <cell r="AQ376">
            <v>89692.633078627754</v>
          </cell>
          <cell r="AR376">
            <v>88553.926997521776</v>
          </cell>
          <cell r="AS376">
            <v>88616.887826136488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62.960828614712227</v>
          </cell>
          <cell r="AZ376">
            <v>7.109885552165629E-2</v>
          </cell>
          <cell r="BB376">
            <v>0</v>
          </cell>
        </row>
        <row r="377">
          <cell r="A377">
            <v>645</v>
          </cell>
          <cell r="B377" t="str">
            <v>DENNIS YARMOUTH</v>
          </cell>
          <cell r="C377">
            <v>138.84965034965035</v>
          </cell>
          <cell r="D377">
            <v>129</v>
          </cell>
          <cell r="E377">
            <v>131</v>
          </cell>
          <cell r="F377">
            <v>131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M377">
            <v>0</v>
          </cell>
          <cell r="P377">
            <v>1805320</v>
          </cell>
          <cell r="Q377">
            <v>1873266</v>
          </cell>
          <cell r="R377">
            <v>1848598</v>
          </cell>
          <cell r="S377">
            <v>1849667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1069</v>
          </cell>
          <cell r="Z377">
            <v>5.7827607732985342E-2</v>
          </cell>
          <cell r="AA377">
            <v>5.7827607732985342E-2</v>
          </cell>
          <cell r="AC377">
            <v>119931</v>
          </cell>
          <cell r="AD377">
            <v>177486.8946717449</v>
          </cell>
          <cell r="AE377">
            <v>159863.8981175485</v>
          </cell>
          <cell r="AF377">
            <v>160495.14168055306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L377">
            <v>631.24356300456566</v>
          </cell>
          <cell r="AM377">
            <v>0.39486311195815471</v>
          </cell>
          <cell r="AP377">
            <v>1685389</v>
          </cell>
          <cell r="AQ377">
            <v>1695779.1053282551</v>
          </cell>
          <cell r="AR377">
            <v>1688734.1018824514</v>
          </cell>
          <cell r="AS377">
            <v>1689171.8583194469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437.75643699546345</v>
          </cell>
          <cell r="AZ377">
            <v>2.5922164804237369E-2</v>
          </cell>
          <cell r="BB377">
            <v>0</v>
          </cell>
        </row>
        <row r="378">
          <cell r="A378">
            <v>650</v>
          </cell>
          <cell r="B378" t="str">
            <v>DIGHTON REHOBOTH</v>
          </cell>
          <cell r="C378">
            <v>3.5</v>
          </cell>
          <cell r="D378">
            <v>4</v>
          </cell>
          <cell r="E378">
            <v>2</v>
          </cell>
          <cell r="F378">
            <v>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M378">
            <v>0</v>
          </cell>
          <cell r="P378">
            <v>44594</v>
          </cell>
          <cell r="Q378">
            <v>49701</v>
          </cell>
          <cell r="R378">
            <v>27061</v>
          </cell>
          <cell r="S378">
            <v>27076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15</v>
          </cell>
          <cell r="Z378">
            <v>5.5430324082617055E-2</v>
          </cell>
          <cell r="AA378">
            <v>5.5430324082617055E-2</v>
          </cell>
          <cell r="AC378">
            <v>3107.7380559246376</v>
          </cell>
          <cell r="AD378">
            <v>7566.6780278619026</v>
          </cell>
          <cell r="AE378">
            <v>1786</v>
          </cell>
          <cell r="AF378">
            <v>1786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L378">
            <v>0</v>
          </cell>
          <cell r="AM378">
            <v>0</v>
          </cell>
          <cell r="AP378">
            <v>41486.261944075362</v>
          </cell>
          <cell r="AQ378">
            <v>42134.321972138096</v>
          </cell>
          <cell r="AR378">
            <v>25275</v>
          </cell>
          <cell r="AS378">
            <v>25290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15</v>
          </cell>
          <cell r="AZ378">
            <v>5.9347181008906347E-2</v>
          </cell>
          <cell r="BB378">
            <v>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1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M379" t="str">
            <v>--</v>
          </cell>
          <cell r="P379">
            <v>17764</v>
          </cell>
          <cell r="Q379">
            <v>15471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Y379">
            <v>0</v>
          </cell>
          <cell r="Z379" t="str">
            <v>--</v>
          </cell>
          <cell r="AA379" t="str">
            <v>--</v>
          </cell>
          <cell r="AC379">
            <v>15859.38613352064</v>
          </cell>
          <cell r="AD379">
            <v>893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L379">
            <v>0</v>
          </cell>
          <cell r="AM379" t="str">
            <v>--</v>
          </cell>
          <cell r="AP379">
            <v>1904.6138664793598</v>
          </cell>
          <cell r="AQ379">
            <v>14578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 t="str">
            <v>--</v>
          </cell>
          <cell r="BB379">
            <v>0</v>
          </cell>
        </row>
        <row r="380">
          <cell r="A380">
            <v>658</v>
          </cell>
          <cell r="B380" t="str">
            <v>DUDLEY CHARLTON</v>
          </cell>
          <cell r="C380">
            <v>0.85357142857142865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 t="str">
            <v>--</v>
          </cell>
          <cell r="P380">
            <v>9526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  <cell r="Z380" t="str">
            <v>--</v>
          </cell>
          <cell r="AA380" t="str">
            <v>--</v>
          </cell>
          <cell r="AC380">
            <v>761.5685757628064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L380">
            <v>0</v>
          </cell>
          <cell r="AM380" t="str">
            <v>--</v>
          </cell>
          <cell r="AP380">
            <v>8764.4314242371929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 t="str">
            <v>--</v>
          </cell>
          <cell r="BB380">
            <v>0</v>
          </cell>
        </row>
        <row r="381">
          <cell r="A381">
            <v>660</v>
          </cell>
          <cell r="B381" t="str">
            <v>NAUSET</v>
          </cell>
          <cell r="C381">
            <v>84.489510489510479</v>
          </cell>
          <cell r="D381">
            <v>83</v>
          </cell>
          <cell r="E381">
            <v>84</v>
          </cell>
          <cell r="F381">
            <v>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P381">
            <v>1399843</v>
          </cell>
          <cell r="Q381">
            <v>1411136</v>
          </cell>
          <cell r="R381">
            <v>1443965</v>
          </cell>
          <cell r="S381">
            <v>1445713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Y381">
            <v>1748</v>
          </cell>
          <cell r="Z381">
            <v>0.12105556575123799</v>
          </cell>
          <cell r="AA381">
            <v>0.12105556575123799</v>
          </cell>
          <cell r="AC381">
            <v>72656</v>
          </cell>
          <cell r="AD381">
            <v>82543.733965647392</v>
          </cell>
          <cell r="AE381">
            <v>113770.49963141035</v>
          </cell>
          <cell r="AF381">
            <v>115062.3866619438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L381">
            <v>1291.8870305334567</v>
          </cell>
          <cell r="AM381">
            <v>1.1355202224819783</v>
          </cell>
          <cell r="AP381">
            <v>1327187</v>
          </cell>
          <cell r="AQ381">
            <v>1328592.2660343526</v>
          </cell>
          <cell r="AR381">
            <v>1330194.5003685895</v>
          </cell>
          <cell r="AS381">
            <v>1330650.6133380563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456.11296946671791</v>
          </cell>
          <cell r="AZ381">
            <v>3.4289193748748836E-2</v>
          </cell>
          <cell r="BB381">
            <v>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L382">
            <v>0</v>
          </cell>
          <cell r="M382" t="str">
            <v>--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Z382" t="str">
            <v>--</v>
          </cell>
          <cell r="AA382" t="str">
            <v>--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L382">
            <v>0</v>
          </cell>
          <cell r="AM382" t="str">
            <v>--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 t="str">
            <v>--</v>
          </cell>
          <cell r="BB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12.954703832752614</v>
          </cell>
          <cell r="D383">
            <v>16</v>
          </cell>
          <cell r="E383">
            <v>18</v>
          </cell>
          <cell r="F383">
            <v>18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L383">
            <v>0</v>
          </cell>
          <cell r="M383">
            <v>0</v>
          </cell>
          <cell r="P383">
            <v>156646</v>
          </cell>
          <cell r="Q383">
            <v>195567</v>
          </cell>
          <cell r="R383">
            <v>219927</v>
          </cell>
          <cell r="S383">
            <v>220329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Y383">
            <v>402</v>
          </cell>
          <cell r="Z383">
            <v>0.18278792508423791</v>
          </cell>
          <cell r="AA383">
            <v>0.18278792508423791</v>
          </cell>
          <cell r="AC383">
            <v>57637.823047068945</v>
          </cell>
          <cell r="AD383">
            <v>45297.534521368667</v>
          </cell>
          <cell r="AE383">
            <v>70604.517338427482</v>
          </cell>
          <cell r="AF383">
            <v>70528.918220377935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L383">
            <v>-75.599118049547542</v>
          </cell>
          <cell r="AM383">
            <v>-0.10707405262354586</v>
          </cell>
          <cell r="AP383">
            <v>99008.176952931055</v>
          </cell>
          <cell r="AQ383">
            <v>150269.46547863132</v>
          </cell>
          <cell r="AR383">
            <v>149322.48266157252</v>
          </cell>
          <cell r="AS383">
            <v>149800.08177962207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477.59911804954754</v>
          </cell>
          <cell r="AZ383">
            <v>0.31984407808969273</v>
          </cell>
          <cell r="BB383">
            <v>0</v>
          </cell>
        </row>
        <row r="384">
          <cell r="A384">
            <v>670</v>
          </cell>
          <cell r="B384" t="str">
            <v>FRONTIER</v>
          </cell>
          <cell r="C384">
            <v>33.813148788927336</v>
          </cell>
          <cell r="D384">
            <v>44</v>
          </cell>
          <cell r="E384">
            <v>42</v>
          </cell>
          <cell r="F384">
            <v>42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P384">
            <v>596436</v>
          </cell>
          <cell r="Q384">
            <v>819173</v>
          </cell>
          <cell r="R384">
            <v>777640</v>
          </cell>
          <cell r="S384">
            <v>768786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Y384">
            <v>-8854</v>
          </cell>
          <cell r="Z384">
            <v>-1.1385731186667303</v>
          </cell>
          <cell r="AA384">
            <v>-1.1385731186667303</v>
          </cell>
          <cell r="AC384">
            <v>88151.060913646623</v>
          </cell>
          <cell r="AD384">
            <v>221475.37218164778</v>
          </cell>
          <cell r="AE384">
            <v>197906.38721610402</v>
          </cell>
          <cell r="AF384">
            <v>188445.65351166969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L384">
            <v>-9460.7337044343294</v>
          </cell>
          <cell r="AM384">
            <v>-4.7804084736808754</v>
          </cell>
          <cell r="AP384">
            <v>508284.93908635341</v>
          </cell>
          <cell r="AQ384">
            <v>597697.62781835219</v>
          </cell>
          <cell r="AR384">
            <v>579733.61278389604</v>
          </cell>
          <cell r="AS384">
            <v>580340.34648833028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606.7337044342421</v>
          </cell>
          <cell r="AZ384">
            <v>0.10465732727151789</v>
          </cell>
          <cell r="BB384">
            <v>0</v>
          </cell>
        </row>
        <row r="385">
          <cell r="A385">
            <v>672</v>
          </cell>
          <cell r="B385" t="str">
            <v>GATEWAY</v>
          </cell>
          <cell r="C385">
            <v>2</v>
          </cell>
          <cell r="D385">
            <v>4</v>
          </cell>
          <cell r="E385">
            <v>6</v>
          </cell>
          <cell r="F385">
            <v>6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P385">
            <v>13877</v>
          </cell>
          <cell r="Q385">
            <v>53161</v>
          </cell>
          <cell r="R385">
            <v>78296</v>
          </cell>
          <cell r="S385">
            <v>78981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Y385">
            <v>685</v>
          </cell>
          <cell r="Z385">
            <v>0.87488505159905028</v>
          </cell>
          <cell r="AA385">
            <v>0.87488505159905028</v>
          </cell>
          <cell r="AC385">
            <v>887</v>
          </cell>
          <cell r="AD385">
            <v>34938.921506483108</v>
          </cell>
          <cell r="AE385">
            <v>60996.260742548839</v>
          </cell>
          <cell r="AF385">
            <v>61172.284302547821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L385">
            <v>176.02355999898282</v>
          </cell>
          <cell r="AM385">
            <v>0.2885809029211428</v>
          </cell>
          <cell r="AP385">
            <v>12990</v>
          </cell>
          <cell r="AQ385">
            <v>18222.078493516892</v>
          </cell>
          <cell r="AR385">
            <v>17299.739257451161</v>
          </cell>
          <cell r="AS385">
            <v>17808.715697452179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508.97644000101718</v>
          </cell>
          <cell r="AZ385">
            <v>2.9421046897096792</v>
          </cell>
          <cell r="BB385">
            <v>0</v>
          </cell>
        </row>
        <row r="386">
          <cell r="A386">
            <v>673</v>
          </cell>
          <cell r="B386" t="str">
            <v>GROTON DUNSTABLE</v>
          </cell>
          <cell r="C386">
            <v>48.486111111111114</v>
          </cell>
          <cell r="D386">
            <v>41</v>
          </cell>
          <cell r="E386">
            <v>42</v>
          </cell>
          <cell r="F386">
            <v>42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P386">
            <v>588465</v>
          </cell>
          <cell r="Q386">
            <v>535395</v>
          </cell>
          <cell r="R386">
            <v>610314</v>
          </cell>
          <cell r="S386">
            <v>611704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Y386">
            <v>1390</v>
          </cell>
          <cell r="Z386">
            <v>0.22775161638106667</v>
          </cell>
          <cell r="AA386">
            <v>0.22775161638106667</v>
          </cell>
          <cell r="AC386">
            <v>98595.01362494778</v>
          </cell>
          <cell r="AD386">
            <v>36613</v>
          </cell>
          <cell r="AE386">
            <v>61502.250608837669</v>
          </cell>
          <cell r="AF386">
            <v>62585.74495444585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L386">
            <v>1083.4943456081819</v>
          </cell>
          <cell r="AM386">
            <v>1.7617149533264209</v>
          </cell>
          <cell r="AP386">
            <v>489869.98637505225</v>
          </cell>
          <cell r="AQ386">
            <v>498782</v>
          </cell>
          <cell r="AR386">
            <v>548811.7493911623</v>
          </cell>
          <cell r="AS386">
            <v>549118.25504555413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306.50565439183265</v>
          </cell>
          <cell r="AZ386">
            <v>5.5848959999837966E-2</v>
          </cell>
          <cell r="BB386">
            <v>0</v>
          </cell>
        </row>
        <row r="387">
          <cell r="A387">
            <v>674</v>
          </cell>
          <cell r="B387" t="str">
            <v>GILL MONTAGUE</v>
          </cell>
          <cell r="C387">
            <v>68.818649839980168</v>
          </cell>
          <cell r="D387">
            <v>78</v>
          </cell>
          <cell r="E387">
            <v>68</v>
          </cell>
          <cell r="F387">
            <v>68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P387">
            <v>947927</v>
          </cell>
          <cell r="Q387">
            <v>1115173</v>
          </cell>
          <cell r="R387">
            <v>1016518</v>
          </cell>
          <cell r="S387">
            <v>1005974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-10544</v>
          </cell>
          <cell r="Z387">
            <v>-1.0372664330587367</v>
          </cell>
          <cell r="AA387">
            <v>-1.0372664330587367</v>
          </cell>
          <cell r="AC387">
            <v>89316.23231956776</v>
          </cell>
          <cell r="AD387">
            <v>204415.46172516746</v>
          </cell>
          <cell r="AE387">
            <v>123385.25932530168</v>
          </cell>
          <cell r="AF387">
            <v>113167.31619745769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L387">
            <v>-10217.943127843988</v>
          </cell>
          <cell r="AM387">
            <v>-8.2813321329614276</v>
          </cell>
          <cell r="AP387">
            <v>858610.76768043218</v>
          </cell>
          <cell r="AQ387">
            <v>910757.53827483254</v>
          </cell>
          <cell r="AR387">
            <v>893132.74067469826</v>
          </cell>
          <cell r="AS387">
            <v>892806.68380254228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-326.056872155983</v>
          </cell>
          <cell r="AZ387">
            <v>-3.6507101050808899E-2</v>
          </cell>
          <cell r="BB387">
            <v>0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1</v>
          </cell>
          <cell r="F388">
            <v>1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P388">
            <v>0</v>
          </cell>
          <cell r="Q388">
            <v>0</v>
          </cell>
          <cell r="R388">
            <v>16308</v>
          </cell>
          <cell r="S388">
            <v>16344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36</v>
          </cell>
          <cell r="Z388">
            <v>0.22075055187638082</v>
          </cell>
          <cell r="AA388">
            <v>0.22075055187638082</v>
          </cell>
          <cell r="AC388">
            <v>0</v>
          </cell>
          <cell r="AD388">
            <v>0</v>
          </cell>
          <cell r="AE388">
            <v>15199.795712056955</v>
          </cell>
          <cell r="AF388">
            <v>15116.055213475605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L388">
            <v>-83.740498581350039</v>
          </cell>
          <cell r="AM388">
            <v>-0.55093173729252598</v>
          </cell>
          <cell r="AP388">
            <v>0</v>
          </cell>
          <cell r="AQ388">
            <v>0</v>
          </cell>
          <cell r="AR388">
            <v>1108.2042879430446</v>
          </cell>
          <cell r="AS388">
            <v>1227.9447865243947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119.74049858135004</v>
          </cell>
          <cell r="AZ388">
            <v>10.804912044114378</v>
          </cell>
          <cell r="BB388">
            <v>0</v>
          </cell>
        </row>
        <row r="389">
          <cell r="A389">
            <v>680</v>
          </cell>
          <cell r="B389" t="str">
            <v>HAMPDEN WILBRAHAM</v>
          </cell>
          <cell r="C389">
            <v>6.3183391003460203</v>
          </cell>
          <cell r="D389">
            <v>6</v>
          </cell>
          <cell r="E389">
            <v>4</v>
          </cell>
          <cell r="F389">
            <v>4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L389">
            <v>0</v>
          </cell>
          <cell r="M389">
            <v>0</v>
          </cell>
          <cell r="P389">
            <v>74792</v>
          </cell>
          <cell r="Q389">
            <v>85061</v>
          </cell>
          <cell r="R389">
            <v>56569</v>
          </cell>
          <cell r="S389">
            <v>56601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32</v>
          </cell>
          <cell r="Z389">
            <v>5.6568084993546819E-2</v>
          </cell>
          <cell r="AA389">
            <v>5.6568084993546819E-2</v>
          </cell>
          <cell r="AC389">
            <v>11525.877280558521</v>
          </cell>
          <cell r="AD389">
            <v>13649.035237403141</v>
          </cell>
          <cell r="AE389">
            <v>3571</v>
          </cell>
          <cell r="AF389">
            <v>3571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L389">
            <v>0</v>
          </cell>
          <cell r="AM389">
            <v>0</v>
          </cell>
          <cell r="AP389">
            <v>63266.122719441482</v>
          </cell>
          <cell r="AQ389">
            <v>71411.964762596865</v>
          </cell>
          <cell r="AR389">
            <v>52998</v>
          </cell>
          <cell r="AS389">
            <v>53030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32</v>
          </cell>
          <cell r="AZ389">
            <v>6.0379636967433647E-2</v>
          </cell>
          <cell r="BB389">
            <v>0</v>
          </cell>
        </row>
        <row r="390">
          <cell r="A390">
            <v>683</v>
          </cell>
          <cell r="B390" t="str">
            <v>HAMPSHIRE</v>
          </cell>
          <cell r="C390">
            <v>19.996587030716725</v>
          </cell>
          <cell r="D390">
            <v>18</v>
          </cell>
          <cell r="E390">
            <v>15</v>
          </cell>
          <cell r="F390">
            <v>15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P390">
            <v>270452</v>
          </cell>
          <cell r="Q390">
            <v>277782</v>
          </cell>
          <cell r="R390">
            <v>242030</v>
          </cell>
          <cell r="S390">
            <v>242123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93</v>
          </cell>
          <cell r="Z390">
            <v>3.8424988637775215E-2</v>
          </cell>
          <cell r="AA390">
            <v>3.8424988637775215E-2</v>
          </cell>
          <cell r="AC390">
            <v>16459</v>
          </cell>
          <cell r="AD390">
            <v>22686.087746182056</v>
          </cell>
          <cell r="AE390">
            <v>13395</v>
          </cell>
          <cell r="AF390">
            <v>13395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L390">
            <v>0</v>
          </cell>
          <cell r="AM390">
            <v>0</v>
          </cell>
          <cell r="AP390">
            <v>253993</v>
          </cell>
          <cell r="AQ390">
            <v>255095.91225381795</v>
          </cell>
          <cell r="AR390">
            <v>228635</v>
          </cell>
          <cell r="AS390">
            <v>228728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93</v>
          </cell>
          <cell r="AZ390">
            <v>4.0676186935506564E-2</v>
          </cell>
          <cell r="BB390">
            <v>0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 t="str">
            <v>--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0</v>
          </cell>
          <cell r="Z391" t="str">
            <v>--</v>
          </cell>
          <cell r="AA391" t="str">
            <v>--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L391">
            <v>0</v>
          </cell>
          <cell r="AM391" t="str">
            <v>--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 t="str">
            <v>--</v>
          </cell>
          <cell r="BB391">
            <v>0</v>
          </cell>
        </row>
        <row r="392">
          <cell r="A392">
            <v>690</v>
          </cell>
          <cell r="B392" t="str">
            <v>KING PHILIP</v>
          </cell>
          <cell r="C392">
            <v>11.49655172413793</v>
          </cell>
          <cell r="D392">
            <v>18</v>
          </cell>
          <cell r="E392">
            <v>12</v>
          </cell>
          <cell r="F392">
            <v>12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P392">
            <v>151869</v>
          </cell>
          <cell r="Q392">
            <v>252710</v>
          </cell>
          <cell r="R392">
            <v>169984</v>
          </cell>
          <cell r="S392">
            <v>169512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>
            <v>-472</v>
          </cell>
          <cell r="Z392">
            <v>-0.27767319277108848</v>
          </cell>
          <cell r="AA392">
            <v>-0.27767319277108848</v>
          </cell>
          <cell r="AC392">
            <v>22183.320019643528</v>
          </cell>
          <cell r="AD392">
            <v>97521.379751512577</v>
          </cell>
          <cell r="AE392">
            <v>27111.040301880385</v>
          </cell>
          <cell r="AF392">
            <v>26542.612406011656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L392">
            <v>-568.42789586872823</v>
          </cell>
          <cell r="AM392">
            <v>-2.096665747751858</v>
          </cell>
          <cell r="AP392">
            <v>129685.67998035648</v>
          </cell>
          <cell r="AQ392">
            <v>155188.62024848742</v>
          </cell>
          <cell r="AR392">
            <v>142872.95969811961</v>
          </cell>
          <cell r="AS392">
            <v>142969.38759398833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96.427895868720952</v>
          </cell>
          <cell r="AZ392">
            <v>6.7492054530449153E-2</v>
          </cell>
          <cell r="BB392">
            <v>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</v>
          </cell>
          <cell r="E393">
            <v>1</v>
          </cell>
          <cell r="F393">
            <v>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P393">
            <v>15425</v>
          </cell>
          <cell r="Q393">
            <v>15705</v>
          </cell>
          <cell r="R393">
            <v>15999</v>
          </cell>
          <cell r="S393">
            <v>16005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6</v>
          </cell>
          <cell r="Z393">
            <v>3.7502343896500534E-2</v>
          </cell>
          <cell r="AA393">
            <v>3.7502343896500534E-2</v>
          </cell>
          <cell r="AC393">
            <v>1676.1121847493564</v>
          </cell>
          <cell r="AD393">
            <v>1117.5452999999611</v>
          </cell>
          <cell r="AE393">
            <v>1409.0284408630339</v>
          </cell>
          <cell r="AF393">
            <v>1410.3359025288519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L393">
            <v>1.3074616658179821</v>
          </cell>
          <cell r="AM393">
            <v>9.2791715759621418E-2</v>
          </cell>
          <cell r="AP393">
            <v>13748.887815250644</v>
          </cell>
          <cell r="AQ393">
            <v>14587.454700000038</v>
          </cell>
          <cell r="AR393">
            <v>14589.971559136966</v>
          </cell>
          <cell r="AS393">
            <v>14594.664097471148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4.6925383341822453</v>
          </cell>
          <cell r="AZ393">
            <v>3.2162765466425824E-2</v>
          </cell>
          <cell r="BB393">
            <v>0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 t="str">
            <v>--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0</v>
          </cell>
          <cell r="Z394" t="str">
            <v>--</v>
          </cell>
          <cell r="AA394" t="str">
            <v>--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L394">
            <v>0</v>
          </cell>
          <cell r="AM394" t="str">
            <v>--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 t="str">
            <v>--</v>
          </cell>
          <cell r="BB394">
            <v>0</v>
          </cell>
        </row>
        <row r="395">
          <cell r="A395">
            <v>700</v>
          </cell>
          <cell r="B395" t="str">
            <v>MARTHAS VINEYARD</v>
          </cell>
          <cell r="C395">
            <v>43.277777777777779</v>
          </cell>
          <cell r="D395">
            <v>35</v>
          </cell>
          <cell r="E395">
            <v>32</v>
          </cell>
          <cell r="F395">
            <v>32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P395">
            <v>1033311</v>
          </cell>
          <cell r="Q395">
            <v>874229</v>
          </cell>
          <cell r="R395">
            <v>754944</v>
          </cell>
          <cell r="S395">
            <v>750176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-4768</v>
          </cell>
          <cell r="Z395">
            <v>-0.63157002373686044</v>
          </cell>
          <cell r="AA395">
            <v>-0.63157002373686044</v>
          </cell>
          <cell r="AC395">
            <v>110053.97795738772</v>
          </cell>
          <cell r="AD395">
            <v>31255</v>
          </cell>
          <cell r="AE395">
            <v>28576</v>
          </cell>
          <cell r="AF395">
            <v>28576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L395">
            <v>0</v>
          </cell>
          <cell r="AM395">
            <v>0</v>
          </cell>
          <cell r="AP395">
            <v>923257.02204261231</v>
          </cell>
          <cell r="AQ395">
            <v>842974</v>
          </cell>
          <cell r="AR395">
            <v>726368</v>
          </cell>
          <cell r="AS395">
            <v>721600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-4768</v>
          </cell>
          <cell r="AZ395">
            <v>-0.65641658222829191</v>
          </cell>
          <cell r="BB395">
            <v>0</v>
          </cell>
        </row>
        <row r="396">
          <cell r="A396">
            <v>705</v>
          </cell>
          <cell r="B396" t="str">
            <v>MASCONOMET</v>
          </cell>
          <cell r="C396">
            <v>4.472843450479233E-2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 t="str">
            <v>--</v>
          </cell>
          <cell r="P396">
            <v>652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>
            <v>0</v>
          </cell>
          <cell r="Z396" t="str">
            <v>--</v>
          </cell>
          <cell r="AA396" t="str">
            <v>--</v>
          </cell>
          <cell r="AC396">
            <v>29.556674117991861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L396">
            <v>0</v>
          </cell>
          <cell r="AM396" t="str">
            <v>--</v>
          </cell>
          <cell r="AP396">
            <v>622.44332588200814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 t="str">
            <v>--</v>
          </cell>
          <cell r="BB396">
            <v>0</v>
          </cell>
        </row>
        <row r="397">
          <cell r="A397">
            <v>710</v>
          </cell>
          <cell r="B397" t="str">
            <v>MENDON UPTON</v>
          </cell>
          <cell r="C397">
            <v>13</v>
          </cell>
          <cell r="D397">
            <v>6</v>
          </cell>
          <cell r="E397">
            <v>7</v>
          </cell>
          <cell r="F397">
            <v>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P397">
            <v>171833</v>
          </cell>
          <cell r="Q397">
            <v>83977</v>
          </cell>
          <cell r="R397">
            <v>104909</v>
          </cell>
          <cell r="S397">
            <v>104982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73</v>
          </cell>
          <cell r="Z397">
            <v>6.9584115757459486E-2</v>
          </cell>
          <cell r="AA397">
            <v>6.9584115757459486E-2</v>
          </cell>
          <cell r="AC397">
            <v>11377.336493948973</v>
          </cell>
          <cell r="AD397">
            <v>5358</v>
          </cell>
          <cell r="AE397">
            <v>6251</v>
          </cell>
          <cell r="AF397">
            <v>6251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L397">
            <v>0</v>
          </cell>
          <cell r="AM397">
            <v>0</v>
          </cell>
          <cell r="AP397">
            <v>160455.66350605103</v>
          </cell>
          <cell r="AQ397">
            <v>78619</v>
          </cell>
          <cell r="AR397">
            <v>98658</v>
          </cell>
          <cell r="AS397">
            <v>98731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73</v>
          </cell>
          <cell r="AZ397">
            <v>7.399298587038583E-2</v>
          </cell>
          <cell r="BB397">
            <v>0</v>
          </cell>
        </row>
        <row r="398">
          <cell r="A398">
            <v>712</v>
          </cell>
          <cell r="B398" t="str">
            <v>MONOMOY</v>
          </cell>
          <cell r="C398">
            <v>68.368656314649343</v>
          </cell>
          <cell r="D398">
            <v>72</v>
          </cell>
          <cell r="E398">
            <v>74</v>
          </cell>
          <cell r="F398">
            <v>74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P398">
            <v>1055982</v>
          </cell>
          <cell r="Q398">
            <v>1190149</v>
          </cell>
          <cell r="R398">
            <v>1244432</v>
          </cell>
          <cell r="S398">
            <v>1246460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>
            <v>2028</v>
          </cell>
          <cell r="Z398">
            <v>0.16296591537343641</v>
          </cell>
          <cell r="AA398">
            <v>0.16296591537343641</v>
          </cell>
          <cell r="AC398">
            <v>64760.147970256505</v>
          </cell>
          <cell r="AD398">
            <v>174842.56513662206</v>
          </cell>
          <cell r="AE398">
            <v>234510.47570322975</v>
          </cell>
          <cell r="AF398">
            <v>235000.47641073869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L398">
            <v>490.00070750893792</v>
          </cell>
          <cell r="AM398">
            <v>0.20894619143967397</v>
          </cell>
          <cell r="AP398">
            <v>991221.85202974349</v>
          </cell>
          <cell r="AQ398">
            <v>1015306.4348633779</v>
          </cell>
          <cell r="AR398">
            <v>1009921.5242967702</v>
          </cell>
          <cell r="AS398">
            <v>1011459.5235892613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1537.9992924911203</v>
          </cell>
          <cell r="AZ398">
            <v>0.1522889903314173</v>
          </cell>
          <cell r="BB398">
            <v>0</v>
          </cell>
        </row>
        <row r="399">
          <cell r="A399">
            <v>715</v>
          </cell>
          <cell r="B399" t="str">
            <v>MOUNT GREYLOCK</v>
          </cell>
          <cell r="C399">
            <v>17.755033557046978</v>
          </cell>
          <cell r="D399">
            <v>17</v>
          </cell>
          <cell r="E399">
            <v>17</v>
          </cell>
          <cell r="F399">
            <v>17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P399">
            <v>340895</v>
          </cell>
          <cell r="Q399">
            <v>317917</v>
          </cell>
          <cell r="R399">
            <v>309706</v>
          </cell>
          <cell r="S399">
            <v>328865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19159</v>
          </cell>
          <cell r="Z399">
            <v>6.1861894829289721</v>
          </cell>
          <cell r="AA399">
            <v>6.1861894829289721</v>
          </cell>
          <cell r="AC399">
            <v>58118.768958222143</v>
          </cell>
          <cell r="AD399">
            <v>15181</v>
          </cell>
          <cell r="AE399">
            <v>15181</v>
          </cell>
          <cell r="AF399">
            <v>15181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L399">
            <v>0</v>
          </cell>
          <cell r="AM399">
            <v>0</v>
          </cell>
          <cell r="AP399">
            <v>282776.23104177788</v>
          </cell>
          <cell r="AQ399">
            <v>302736</v>
          </cell>
          <cell r="AR399">
            <v>294525</v>
          </cell>
          <cell r="AS399">
            <v>313684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19159</v>
          </cell>
          <cell r="AZ399">
            <v>6.5050505050505025</v>
          </cell>
          <cell r="BB399">
            <v>0</v>
          </cell>
        </row>
        <row r="400">
          <cell r="A400">
            <v>717</v>
          </cell>
          <cell r="B400" t="str">
            <v>MOHAWK TRAIL</v>
          </cell>
          <cell r="C400">
            <v>51.244076387330686</v>
          </cell>
          <cell r="D400">
            <v>52</v>
          </cell>
          <cell r="E400">
            <v>50</v>
          </cell>
          <cell r="F400">
            <v>50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P400">
            <v>724253</v>
          </cell>
          <cell r="Q400">
            <v>927172</v>
          </cell>
          <cell r="R400">
            <v>853352</v>
          </cell>
          <cell r="S400">
            <v>855930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>
            <v>2578</v>
          </cell>
          <cell r="Z400">
            <v>0.30210276650197709</v>
          </cell>
          <cell r="AA400">
            <v>0.30210276650197709</v>
          </cell>
          <cell r="AC400">
            <v>83186.5999387138</v>
          </cell>
          <cell r="AD400">
            <v>214403.59778813878</v>
          </cell>
          <cell r="AE400">
            <v>159690.00229031278</v>
          </cell>
          <cell r="AF400">
            <v>161123.29966383113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L400">
            <v>1433.2973735183477</v>
          </cell>
          <cell r="AM400">
            <v>0.8975498484323774</v>
          </cell>
          <cell r="AP400">
            <v>641066.40006128617</v>
          </cell>
          <cell r="AQ400">
            <v>712768.40221186122</v>
          </cell>
          <cell r="AR400">
            <v>693661.99770968722</v>
          </cell>
          <cell r="AS400">
            <v>694806.70033616887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1144.7026264816523</v>
          </cell>
          <cell r="AZ400">
            <v>0.16502311360016009</v>
          </cell>
          <cell r="BB400">
            <v>0</v>
          </cell>
        </row>
        <row r="401">
          <cell r="A401">
            <v>720</v>
          </cell>
          <cell r="B401" t="str">
            <v>NARRAGANSETT</v>
          </cell>
          <cell r="C401">
            <v>14.498281786941581</v>
          </cell>
          <cell r="D401">
            <v>12</v>
          </cell>
          <cell r="E401">
            <v>14</v>
          </cell>
          <cell r="F401">
            <v>14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M401">
            <v>0</v>
          </cell>
          <cell r="P401">
            <v>183084</v>
          </cell>
          <cell r="Q401">
            <v>161738</v>
          </cell>
          <cell r="R401">
            <v>194080</v>
          </cell>
          <cell r="S401">
            <v>193822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Y401">
            <v>-258</v>
          </cell>
          <cell r="Z401">
            <v>-0.13293487221763822</v>
          </cell>
          <cell r="AA401">
            <v>-0.13293487221763822</v>
          </cell>
          <cell r="AC401">
            <v>46550.240555649369</v>
          </cell>
          <cell r="AD401">
            <v>10716</v>
          </cell>
          <cell r="AE401">
            <v>23120.491712075487</v>
          </cell>
          <cell r="AF401">
            <v>22796.248039110586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L401">
            <v>-324.24367296490163</v>
          </cell>
          <cell r="AM401">
            <v>-1.4024082056851461</v>
          </cell>
          <cell r="AP401">
            <v>136533.75944435064</v>
          </cell>
          <cell r="AQ401">
            <v>151022</v>
          </cell>
          <cell r="AR401">
            <v>170959.50828792452</v>
          </cell>
          <cell r="AS401">
            <v>171025.75196088941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66.24367296489072</v>
          </cell>
          <cell r="AZ401">
            <v>3.8748165356983222E-2</v>
          </cell>
          <cell r="BB401">
            <v>0</v>
          </cell>
        </row>
        <row r="402">
          <cell r="A402">
            <v>725</v>
          </cell>
          <cell r="B402" t="str">
            <v>NASHOBA</v>
          </cell>
          <cell r="C402">
            <v>28.0699781318338</v>
          </cell>
          <cell r="D402">
            <v>24</v>
          </cell>
          <cell r="E402">
            <v>23</v>
          </cell>
          <cell r="F402">
            <v>23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M402">
            <v>0</v>
          </cell>
          <cell r="P402">
            <v>404280</v>
          </cell>
          <cell r="Q402">
            <v>345938</v>
          </cell>
          <cell r="R402">
            <v>328336</v>
          </cell>
          <cell r="S402">
            <v>282283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Y402">
            <v>-46053</v>
          </cell>
          <cell r="Z402">
            <v>-14.026180498026408</v>
          </cell>
          <cell r="AA402">
            <v>-14.026180498026408</v>
          </cell>
          <cell r="AC402">
            <v>24876</v>
          </cell>
          <cell r="AD402">
            <v>21432</v>
          </cell>
          <cell r="AE402">
            <v>20539</v>
          </cell>
          <cell r="AF402">
            <v>20539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L402">
            <v>0</v>
          </cell>
          <cell r="AM402">
            <v>0</v>
          </cell>
          <cell r="AP402">
            <v>379404</v>
          </cell>
          <cell r="AQ402">
            <v>324506</v>
          </cell>
          <cell r="AR402">
            <v>307797</v>
          </cell>
          <cell r="AS402">
            <v>261744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-46053</v>
          </cell>
          <cell r="AZ402">
            <v>-14.96213413386095</v>
          </cell>
          <cell r="BB402">
            <v>0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M403" t="str">
            <v>--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Z403" t="str">
            <v>--</v>
          </cell>
          <cell r="AA403" t="str">
            <v>--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L403">
            <v>0</v>
          </cell>
          <cell r="AM403" t="str">
            <v>--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 t="str">
            <v>--</v>
          </cell>
          <cell r="BB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27.996632996632997</v>
          </cell>
          <cell r="D404">
            <v>19</v>
          </cell>
          <cell r="E404">
            <v>18</v>
          </cell>
          <cell r="F404">
            <v>18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M404">
            <v>0</v>
          </cell>
          <cell r="P404">
            <v>373684</v>
          </cell>
          <cell r="Q404">
            <v>257015</v>
          </cell>
          <cell r="R404">
            <v>251446</v>
          </cell>
          <cell r="S404">
            <v>250751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-695</v>
          </cell>
          <cell r="Z404">
            <v>-0.27640129491024457</v>
          </cell>
          <cell r="AA404">
            <v>-0.27640129491024457</v>
          </cell>
          <cell r="AC404">
            <v>27684.372745216166</v>
          </cell>
          <cell r="AD404">
            <v>16967</v>
          </cell>
          <cell r="AE404">
            <v>16041</v>
          </cell>
          <cell r="AF404">
            <v>16041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L404">
            <v>0</v>
          </cell>
          <cell r="AM404">
            <v>0</v>
          </cell>
          <cell r="AP404">
            <v>345999.62725478382</v>
          </cell>
          <cell r="AQ404">
            <v>240048</v>
          </cell>
          <cell r="AR404">
            <v>235405</v>
          </cell>
          <cell r="AS404">
            <v>234710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-695</v>
          </cell>
          <cell r="AZ404">
            <v>-0.2952358700962221</v>
          </cell>
          <cell r="BB404">
            <v>0</v>
          </cell>
        </row>
        <row r="405">
          <cell r="A405">
            <v>735</v>
          </cell>
          <cell r="B405" t="str">
            <v>NORTH MIDDLESEX</v>
          </cell>
          <cell r="C405">
            <v>61.468390043344471</v>
          </cell>
          <cell r="D405">
            <v>79</v>
          </cell>
          <cell r="E405">
            <v>78</v>
          </cell>
          <cell r="F405">
            <v>78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M405">
            <v>0</v>
          </cell>
          <cell r="P405">
            <v>784371</v>
          </cell>
          <cell r="Q405">
            <v>1057939</v>
          </cell>
          <cell r="R405">
            <v>1095798</v>
          </cell>
          <cell r="S405">
            <v>1097420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1622</v>
          </cell>
          <cell r="Z405">
            <v>0.14801998178497477</v>
          </cell>
          <cell r="AA405">
            <v>0.14801998178497477</v>
          </cell>
          <cell r="AC405">
            <v>53561.104756318062</v>
          </cell>
          <cell r="AD405">
            <v>290535.40167896944</v>
          </cell>
          <cell r="AE405">
            <v>343849.79573088203</v>
          </cell>
          <cell r="AF405">
            <v>343102.84554717643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L405">
            <v>-746.95018370560138</v>
          </cell>
          <cell r="AM405">
            <v>-0.2172315333553998</v>
          </cell>
          <cell r="AP405">
            <v>730809.89524368197</v>
          </cell>
          <cell r="AQ405">
            <v>767403.59832103061</v>
          </cell>
          <cell r="AR405">
            <v>751948.20426911791</v>
          </cell>
          <cell r="AS405">
            <v>754317.15445282357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2368.9501837056596</v>
          </cell>
          <cell r="AZ405">
            <v>0.31504167045763865</v>
          </cell>
          <cell r="BB405">
            <v>0</v>
          </cell>
        </row>
        <row r="406">
          <cell r="A406">
            <v>740</v>
          </cell>
          <cell r="B406" t="str">
            <v>OLD ROCHESTER</v>
          </cell>
          <cell r="C406">
            <v>3</v>
          </cell>
          <cell r="D406">
            <v>3</v>
          </cell>
          <cell r="E406">
            <v>2</v>
          </cell>
          <cell r="F406">
            <v>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M406">
            <v>0</v>
          </cell>
          <cell r="P406">
            <v>41657</v>
          </cell>
          <cell r="Q406">
            <v>42052</v>
          </cell>
          <cell r="R406">
            <v>28966</v>
          </cell>
          <cell r="S406">
            <v>28955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-11</v>
          </cell>
          <cell r="Z406">
            <v>-3.7975557550229411E-2</v>
          </cell>
          <cell r="AA406">
            <v>-3.7975557550229411E-2</v>
          </cell>
          <cell r="AC406">
            <v>14160.840868011181</v>
          </cell>
          <cell r="AD406">
            <v>3012.3897774808584</v>
          </cell>
          <cell r="AE406">
            <v>1786</v>
          </cell>
          <cell r="AF406">
            <v>1786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L406">
            <v>0</v>
          </cell>
          <cell r="AM406">
            <v>0</v>
          </cell>
          <cell r="AP406">
            <v>27496.159131988818</v>
          </cell>
          <cell r="AQ406">
            <v>39039.610222519143</v>
          </cell>
          <cell r="AR406">
            <v>27180</v>
          </cell>
          <cell r="AS406">
            <v>27169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-11</v>
          </cell>
          <cell r="AZ406">
            <v>-4.0470934510672407E-2</v>
          </cell>
          <cell r="BB406">
            <v>0</v>
          </cell>
        </row>
        <row r="407">
          <cell r="A407">
            <v>745</v>
          </cell>
          <cell r="B407" t="str">
            <v>PENTUCKET</v>
          </cell>
          <cell r="C407">
            <v>26</v>
          </cell>
          <cell r="D407">
            <v>27</v>
          </cell>
          <cell r="E407">
            <v>27</v>
          </cell>
          <cell r="F407">
            <v>27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P407">
            <v>314261</v>
          </cell>
          <cell r="Q407">
            <v>349584</v>
          </cell>
          <cell r="R407">
            <v>377614</v>
          </cell>
          <cell r="S407">
            <v>378188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574</v>
          </cell>
          <cell r="Z407">
            <v>0.15200707600884211</v>
          </cell>
          <cell r="AA407">
            <v>0.15200707600884211</v>
          </cell>
          <cell r="AC407">
            <v>72889.107386256452</v>
          </cell>
          <cell r="AD407">
            <v>52853.655443124779</v>
          </cell>
          <cell r="AE407">
            <v>81251.868738515128</v>
          </cell>
          <cell r="AF407">
            <v>81313.438290116348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L407">
            <v>61.569551601220155</v>
          </cell>
          <cell r="AM407">
            <v>7.577616682190591E-2</v>
          </cell>
          <cell r="AP407">
            <v>241371.89261374355</v>
          </cell>
          <cell r="AQ407">
            <v>296730.34455687524</v>
          </cell>
          <cell r="AR407">
            <v>296362.13126148487</v>
          </cell>
          <cell r="AS407">
            <v>296874.56170988362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512.43044839875074</v>
          </cell>
          <cell r="AZ407">
            <v>0.17290685763986513</v>
          </cell>
          <cell r="BB407">
            <v>0</v>
          </cell>
        </row>
        <row r="408">
          <cell r="A408">
            <v>750</v>
          </cell>
          <cell r="B408" t="str">
            <v>PIONEER</v>
          </cell>
          <cell r="C408">
            <v>15.555555555555555</v>
          </cell>
          <cell r="D408">
            <v>17</v>
          </cell>
          <cell r="E408">
            <v>18</v>
          </cell>
          <cell r="F408">
            <v>18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P408">
            <v>241469</v>
          </cell>
          <cell r="Q408">
            <v>279888</v>
          </cell>
          <cell r="R408">
            <v>296352</v>
          </cell>
          <cell r="S408">
            <v>296352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27478.344995299725</v>
          </cell>
          <cell r="AD408">
            <v>46996.155063353261</v>
          </cell>
          <cell r="AE408">
            <v>64978.832076251521</v>
          </cell>
          <cell r="AF408">
            <v>64579.303757923117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L408">
            <v>-399.52831832840457</v>
          </cell>
          <cell r="AM408">
            <v>-0.61485918654180516</v>
          </cell>
          <cell r="AP408">
            <v>213990.65500470027</v>
          </cell>
          <cell r="AQ408">
            <v>232891.84493664675</v>
          </cell>
          <cell r="AR408">
            <v>231373.16792374849</v>
          </cell>
          <cell r="AS408">
            <v>231772.69624207687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399.52831832837546</v>
          </cell>
          <cell r="AZ408">
            <v>0.17267703161676362</v>
          </cell>
          <cell r="BB408">
            <v>0</v>
          </cell>
        </row>
        <row r="409">
          <cell r="A409">
            <v>753</v>
          </cell>
          <cell r="B409" t="str">
            <v>QUABBIN</v>
          </cell>
          <cell r="C409">
            <v>32.724609919197547</v>
          </cell>
          <cell r="D409">
            <v>32</v>
          </cell>
          <cell r="E409">
            <v>29</v>
          </cell>
          <cell r="F409">
            <v>29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L409">
            <v>0</v>
          </cell>
          <cell r="M409">
            <v>0</v>
          </cell>
          <cell r="P409">
            <v>394086</v>
          </cell>
          <cell r="Q409">
            <v>379402</v>
          </cell>
          <cell r="R409">
            <v>353497</v>
          </cell>
          <cell r="S409">
            <v>351788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Y409">
            <v>-1709</v>
          </cell>
          <cell r="Z409">
            <v>-0.48345530513695945</v>
          </cell>
          <cell r="AA409">
            <v>-0.48345530513695945</v>
          </cell>
          <cell r="AC409">
            <v>111063.66220866611</v>
          </cell>
          <cell r="AD409">
            <v>28576</v>
          </cell>
          <cell r="AE409">
            <v>25897</v>
          </cell>
          <cell r="AF409">
            <v>25897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L409">
            <v>0</v>
          </cell>
          <cell r="AM409">
            <v>0</v>
          </cell>
          <cell r="AP409">
            <v>283022.33779133391</v>
          </cell>
          <cell r="AQ409">
            <v>350826</v>
          </cell>
          <cell r="AR409">
            <v>327600</v>
          </cell>
          <cell r="AS409">
            <v>325891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-1709</v>
          </cell>
          <cell r="AZ409">
            <v>-0.52167277167277648</v>
          </cell>
          <cell r="BB409">
            <v>0</v>
          </cell>
        </row>
        <row r="410">
          <cell r="A410">
            <v>755</v>
          </cell>
          <cell r="B410" t="str">
            <v>RALPH C MAHAR</v>
          </cell>
          <cell r="C410">
            <v>20</v>
          </cell>
          <cell r="D410">
            <v>20</v>
          </cell>
          <cell r="E410">
            <v>16</v>
          </cell>
          <cell r="F410">
            <v>16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L410">
            <v>0</v>
          </cell>
          <cell r="M410">
            <v>0</v>
          </cell>
          <cell r="P410">
            <v>263997</v>
          </cell>
          <cell r="Q410">
            <v>276686</v>
          </cell>
          <cell r="R410">
            <v>223773</v>
          </cell>
          <cell r="S410">
            <v>223930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157</v>
          </cell>
          <cell r="Z410">
            <v>7.0160385748052612E-2</v>
          </cell>
          <cell r="AA410">
            <v>7.0160385748052612E-2</v>
          </cell>
          <cell r="AC410">
            <v>47796.061382723776</v>
          </cell>
          <cell r="AD410">
            <v>27959.39624121962</v>
          </cell>
          <cell r="AE410">
            <v>14288</v>
          </cell>
          <cell r="AF410">
            <v>14288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L410">
            <v>0</v>
          </cell>
          <cell r="AM410">
            <v>0</v>
          </cell>
          <cell r="AP410">
            <v>216200.93861727623</v>
          </cell>
          <cell r="AQ410">
            <v>248726.60375878037</v>
          </cell>
          <cell r="AR410">
            <v>209485</v>
          </cell>
          <cell r="AS410">
            <v>209642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157</v>
          </cell>
          <cell r="AZ410">
            <v>7.4945700169459784E-2</v>
          </cell>
          <cell r="BB410">
            <v>0</v>
          </cell>
        </row>
        <row r="411">
          <cell r="A411">
            <v>760</v>
          </cell>
          <cell r="B411" t="str">
            <v>SILVER LAKE</v>
          </cell>
          <cell r="C411">
            <v>38.118466898954701</v>
          </cell>
          <cell r="D411">
            <v>53</v>
          </cell>
          <cell r="E411">
            <v>48</v>
          </cell>
          <cell r="F411">
            <v>48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P411">
            <v>390603</v>
          </cell>
          <cell r="Q411">
            <v>612753</v>
          </cell>
          <cell r="R411">
            <v>554895</v>
          </cell>
          <cell r="S411">
            <v>597363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42468</v>
          </cell>
          <cell r="Z411">
            <v>7.6533398210472336</v>
          </cell>
          <cell r="AA411">
            <v>7.6533398210472336</v>
          </cell>
          <cell r="AC411">
            <v>68419.101429006405</v>
          </cell>
          <cell r="AD411">
            <v>223321.09261218319</v>
          </cell>
          <cell r="AE411">
            <v>183894.75850960848</v>
          </cell>
          <cell r="AF411">
            <v>221835.52700599105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37940.768496382574</v>
          </cell>
          <cell r="AM411">
            <v>20.631783528729652</v>
          </cell>
          <cell r="AP411">
            <v>322183.89857099357</v>
          </cell>
          <cell r="AQ411">
            <v>389431.90738781681</v>
          </cell>
          <cell r="AR411">
            <v>371000.24149039155</v>
          </cell>
          <cell r="AS411">
            <v>375527.47299400892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4527.2315036173677</v>
          </cell>
          <cell r="AZ411">
            <v>1.2202772390202288</v>
          </cell>
          <cell r="BB411">
            <v>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3</v>
          </cell>
          <cell r="E412">
            <v>1</v>
          </cell>
          <cell r="F412">
            <v>1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P412">
            <v>14715</v>
          </cell>
          <cell r="Q412">
            <v>40230</v>
          </cell>
          <cell r="R412">
            <v>13389</v>
          </cell>
          <cell r="S412">
            <v>13387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-2</v>
          </cell>
          <cell r="Z412">
            <v>-1.4937635372325175E-2</v>
          </cell>
          <cell r="AA412">
            <v>-1.4937635372325175E-2</v>
          </cell>
          <cell r="AC412">
            <v>13155.428147957482</v>
          </cell>
          <cell r="AD412">
            <v>23015.776426332348</v>
          </cell>
          <cell r="AE412">
            <v>893</v>
          </cell>
          <cell r="AF412">
            <v>893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L412">
            <v>0</v>
          </cell>
          <cell r="AM412">
            <v>0</v>
          </cell>
          <cell r="AP412">
            <v>1559.571852042518</v>
          </cell>
          <cell r="AQ412">
            <v>17214.223573667652</v>
          </cell>
          <cell r="AR412">
            <v>12496</v>
          </cell>
          <cell r="AS412">
            <v>12494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-2</v>
          </cell>
          <cell r="AZ412">
            <v>-1.6005121638928976E-2</v>
          </cell>
          <cell r="BB412">
            <v>0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 t="str">
            <v>--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Z413" t="str">
            <v>--</v>
          </cell>
          <cell r="AA413" t="str">
            <v>--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L413">
            <v>0</v>
          </cell>
          <cell r="AM413" t="str">
            <v>--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 t="str">
            <v>--</v>
          </cell>
          <cell r="BB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5.4828514739229028</v>
          </cell>
          <cell r="D414">
            <v>4</v>
          </cell>
          <cell r="E414">
            <v>2</v>
          </cell>
          <cell r="F414">
            <v>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L414">
            <v>0</v>
          </cell>
          <cell r="M414">
            <v>0</v>
          </cell>
          <cell r="P414">
            <v>70728</v>
          </cell>
          <cell r="Q414">
            <v>56144</v>
          </cell>
          <cell r="R414">
            <v>28940</v>
          </cell>
          <cell r="S414">
            <v>28866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Y414">
            <v>-74</v>
          </cell>
          <cell r="Z414">
            <v>-0.25570145127851163</v>
          </cell>
          <cell r="AA414">
            <v>-0.25570145127851163</v>
          </cell>
          <cell r="AC414">
            <v>26888.642317992253</v>
          </cell>
          <cell r="AD414">
            <v>3572</v>
          </cell>
          <cell r="AE414">
            <v>1786</v>
          </cell>
          <cell r="AF414">
            <v>1786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L414">
            <v>0</v>
          </cell>
          <cell r="AM414">
            <v>0</v>
          </cell>
          <cell r="AP414">
            <v>43839.357682007743</v>
          </cell>
          <cell r="AQ414">
            <v>52572</v>
          </cell>
          <cell r="AR414">
            <v>27154</v>
          </cell>
          <cell r="AS414">
            <v>27080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-74</v>
          </cell>
          <cell r="AZ414">
            <v>-0.27251970243794554</v>
          </cell>
          <cell r="BB414">
            <v>0</v>
          </cell>
        </row>
        <row r="415">
          <cell r="A415">
            <v>767</v>
          </cell>
          <cell r="B415" t="str">
            <v>SPENCER EAST BROOKFIELD</v>
          </cell>
          <cell r="C415">
            <v>8</v>
          </cell>
          <cell r="D415">
            <v>3</v>
          </cell>
          <cell r="E415">
            <v>6</v>
          </cell>
          <cell r="F415">
            <v>6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P415">
            <v>88420</v>
          </cell>
          <cell r="Q415">
            <v>36948</v>
          </cell>
          <cell r="R415">
            <v>72402</v>
          </cell>
          <cell r="S415">
            <v>72684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282</v>
          </cell>
          <cell r="Z415">
            <v>0.38949200298334929</v>
          </cell>
          <cell r="AA415">
            <v>0.38949200298334929</v>
          </cell>
          <cell r="AC415">
            <v>36984.095271591112</v>
          </cell>
          <cell r="AD415">
            <v>2679</v>
          </cell>
          <cell r="AE415">
            <v>5355</v>
          </cell>
          <cell r="AF415">
            <v>5355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L415">
            <v>0</v>
          </cell>
          <cell r="AM415">
            <v>0</v>
          </cell>
          <cell r="AP415">
            <v>51435.904728408888</v>
          </cell>
          <cell r="AQ415">
            <v>34269</v>
          </cell>
          <cell r="AR415">
            <v>67047</v>
          </cell>
          <cell r="AS415">
            <v>67329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282</v>
          </cell>
          <cell r="AZ415">
            <v>0.4206004742941527</v>
          </cell>
          <cell r="BB415">
            <v>0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 t="str">
            <v>--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Z416" t="str">
            <v>--</v>
          </cell>
          <cell r="AA416" t="str">
            <v>--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L416">
            <v>0</v>
          </cell>
          <cell r="AM416" t="str">
            <v>--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 t="str">
            <v>--</v>
          </cell>
          <cell r="BB416">
            <v>0</v>
          </cell>
        </row>
        <row r="417">
          <cell r="A417">
            <v>773</v>
          </cell>
          <cell r="B417" t="str">
            <v>TRITON</v>
          </cell>
          <cell r="C417">
            <v>52</v>
          </cell>
          <cell r="D417">
            <v>48</v>
          </cell>
          <cell r="E417">
            <v>51</v>
          </cell>
          <cell r="F417">
            <v>51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P417">
            <v>640250</v>
          </cell>
          <cell r="Q417">
            <v>618336</v>
          </cell>
          <cell r="R417">
            <v>656982</v>
          </cell>
          <cell r="S417">
            <v>680799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Y417">
            <v>23817</v>
          </cell>
          <cell r="Z417">
            <v>3.6252134761682875</v>
          </cell>
          <cell r="AA417">
            <v>3.6252134761682875</v>
          </cell>
          <cell r="AC417">
            <v>71854.996101724886</v>
          </cell>
          <cell r="AD417">
            <v>42864</v>
          </cell>
          <cell r="AE417">
            <v>61900.915953616859</v>
          </cell>
          <cell r="AF417">
            <v>83691.459915659565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L417">
            <v>21790.543962042706</v>
          </cell>
          <cell r="AM417">
            <v>35.202296486809082</v>
          </cell>
          <cell r="AP417">
            <v>568395.00389827508</v>
          </cell>
          <cell r="AQ417">
            <v>575472</v>
          </cell>
          <cell r="AR417">
            <v>595081.08404638316</v>
          </cell>
          <cell r="AS417">
            <v>597107.54008434038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2026.4560379572213</v>
          </cell>
          <cell r="AZ417">
            <v>0.34053444014350287</v>
          </cell>
          <cell r="BB417">
            <v>0</v>
          </cell>
        </row>
        <row r="418">
          <cell r="A418">
            <v>774</v>
          </cell>
          <cell r="B418" t="str">
            <v>UPISLAND</v>
          </cell>
          <cell r="C418">
            <v>43.409722222222221</v>
          </cell>
          <cell r="D418">
            <v>46</v>
          </cell>
          <cell r="E418">
            <v>42</v>
          </cell>
          <cell r="F418">
            <v>42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P418">
            <v>978177.9168000007</v>
          </cell>
          <cell r="Q418">
            <v>1024775.7568</v>
          </cell>
          <cell r="R418">
            <v>1040820.3781119997</v>
          </cell>
          <cell r="S418">
            <v>1046492.5040300805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Y418">
            <v>5672.1259180807974</v>
          </cell>
          <cell r="Z418">
            <v>0.54496683936662293</v>
          </cell>
          <cell r="AA418">
            <v>0.54496683936662293</v>
          </cell>
          <cell r="AC418">
            <v>76628.114718056167</v>
          </cell>
          <cell r="AD418">
            <v>78011.357389885787</v>
          </cell>
          <cell r="AE418">
            <v>95920.502607374685</v>
          </cell>
          <cell r="AF418">
            <v>100657.3319249878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L418">
            <v>4736.8293176131119</v>
          </cell>
          <cell r="AM418">
            <v>4.9382865903049744</v>
          </cell>
          <cell r="AP418">
            <v>901549.80208194454</v>
          </cell>
          <cell r="AQ418">
            <v>946764.39941011416</v>
          </cell>
          <cell r="AR418">
            <v>944899.87550462503</v>
          </cell>
          <cell r="AS418">
            <v>945835.17210509267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935.29660046764184</v>
          </cell>
          <cell r="AZ418">
            <v>9.89836727376181E-2</v>
          </cell>
          <cell r="BB418">
            <v>0</v>
          </cell>
        </row>
        <row r="419">
          <cell r="A419">
            <v>775</v>
          </cell>
          <cell r="B419" t="str">
            <v>WACHUSETT</v>
          </cell>
          <cell r="C419">
            <v>44.754944699854498</v>
          </cell>
          <cell r="D419">
            <v>41</v>
          </cell>
          <cell r="E419">
            <v>35</v>
          </cell>
          <cell r="F419">
            <v>35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P419">
            <v>481174</v>
          </cell>
          <cell r="Q419">
            <v>452226</v>
          </cell>
          <cell r="R419">
            <v>416240</v>
          </cell>
          <cell r="S419">
            <v>416014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Y419">
            <v>-226</v>
          </cell>
          <cell r="Z419">
            <v>-5.4295598693065994E-2</v>
          </cell>
          <cell r="AA419">
            <v>-5.4295598693065994E-2</v>
          </cell>
          <cell r="AC419">
            <v>39456</v>
          </cell>
          <cell r="AD419">
            <v>36613</v>
          </cell>
          <cell r="AE419">
            <v>31255</v>
          </cell>
          <cell r="AF419">
            <v>31255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L419">
            <v>0</v>
          </cell>
          <cell r="AM419">
            <v>0</v>
          </cell>
          <cell r="AP419">
            <v>441718</v>
          </cell>
          <cell r="AQ419">
            <v>415613</v>
          </cell>
          <cell r="AR419">
            <v>384985</v>
          </cell>
          <cell r="AS419">
            <v>384759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-226</v>
          </cell>
          <cell r="AZ419">
            <v>-5.8703585853991935E-2</v>
          </cell>
          <cell r="BB419">
            <v>0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1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 t="str">
            <v>--</v>
          </cell>
          <cell r="P420">
            <v>0</v>
          </cell>
          <cell r="Q420">
            <v>12366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Z420" t="str">
            <v>--</v>
          </cell>
          <cell r="AA420" t="str">
            <v>--</v>
          </cell>
          <cell r="AC420">
            <v>0</v>
          </cell>
          <cell r="AD420">
            <v>10725.855827860889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L420">
            <v>0</v>
          </cell>
          <cell r="AM420" t="str">
            <v>--</v>
          </cell>
          <cell r="AP420">
            <v>0</v>
          </cell>
          <cell r="AQ420">
            <v>1640.1441721391111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 t="str">
            <v>--</v>
          </cell>
          <cell r="BB420">
            <v>0</v>
          </cell>
        </row>
        <row r="421">
          <cell r="A421">
            <v>780</v>
          </cell>
          <cell r="B421" t="str">
            <v>WHITMAN HANSON</v>
          </cell>
          <cell r="C421">
            <v>22.647457627118644</v>
          </cell>
          <cell r="D421">
            <v>27</v>
          </cell>
          <cell r="E421">
            <v>31</v>
          </cell>
          <cell r="F421">
            <v>31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P421">
            <v>254632</v>
          </cell>
          <cell r="Q421">
            <v>320107</v>
          </cell>
          <cell r="R421">
            <v>367717</v>
          </cell>
          <cell r="S421">
            <v>376133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Y421">
            <v>8416</v>
          </cell>
          <cell r="Z421">
            <v>2.2887165945550514</v>
          </cell>
          <cell r="AA421">
            <v>2.2887165945550514</v>
          </cell>
          <cell r="AC421">
            <v>20178.221650574458</v>
          </cell>
          <cell r="AD421">
            <v>76891.14410380763</v>
          </cell>
          <cell r="AE421">
            <v>125710.25998138961</v>
          </cell>
          <cell r="AF421">
            <v>132656.41347088217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L421">
            <v>6946.1534894925571</v>
          </cell>
          <cell r="AM421">
            <v>5.5255263098818563</v>
          </cell>
          <cell r="AP421">
            <v>234453.77834942553</v>
          </cell>
          <cell r="AQ421">
            <v>243215.85589619237</v>
          </cell>
          <cell r="AR421">
            <v>242006.74001861038</v>
          </cell>
          <cell r="AS421">
            <v>243476.58652911783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1469.8465105074574</v>
          </cell>
          <cell r="AZ421">
            <v>0.60735767540789354</v>
          </cell>
          <cell r="BB421">
            <v>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 t="str">
            <v>--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Z422" t="str">
            <v>--</v>
          </cell>
          <cell r="AA422" t="str">
            <v>--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L422">
            <v>0</v>
          </cell>
          <cell r="AM422" t="str">
            <v>--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 t="str">
            <v>--</v>
          </cell>
          <cell r="BB422">
            <v>0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 t="str">
            <v>--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Z423" t="str">
            <v>--</v>
          </cell>
          <cell r="AA423" t="str">
            <v>--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L423">
            <v>0</v>
          </cell>
          <cell r="AM423" t="str">
            <v>--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 t="str">
            <v>--</v>
          </cell>
          <cell r="BB423">
            <v>0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 t="str">
            <v>--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Z424" t="str">
            <v>--</v>
          </cell>
          <cell r="AA424" t="str">
            <v>--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L424">
            <v>0</v>
          </cell>
          <cell r="AM424" t="str">
            <v>--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 t="str">
            <v>--</v>
          </cell>
          <cell r="BB424">
            <v>0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 t="str">
            <v>--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Z425" t="str">
            <v>--</v>
          </cell>
          <cell r="AA425" t="str">
            <v>--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L425">
            <v>0</v>
          </cell>
          <cell r="AM425" t="str">
            <v>--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 t="str">
            <v>--</v>
          </cell>
          <cell r="BB425">
            <v>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 t="str">
            <v>--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Z426" t="str">
            <v>--</v>
          </cell>
          <cell r="AA426" t="str">
            <v>--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L426">
            <v>0</v>
          </cell>
          <cell r="AM426" t="str">
            <v>--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 t="str">
            <v>--</v>
          </cell>
          <cell r="BB426">
            <v>0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 t="str">
            <v>--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Z427" t="str">
            <v>--</v>
          </cell>
          <cell r="AA427" t="str">
            <v>--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L427">
            <v>0</v>
          </cell>
          <cell r="AM427" t="str">
            <v>--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 t="str">
            <v>--</v>
          </cell>
          <cell r="BB427">
            <v>0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M428" t="str">
            <v>--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Z428" t="str">
            <v>--</v>
          </cell>
          <cell r="AA428" t="str">
            <v>--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L428">
            <v>0</v>
          </cell>
          <cell r="AM428" t="str">
            <v>--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 t="str">
            <v>--</v>
          </cell>
          <cell r="BB428">
            <v>0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M429" t="str">
            <v>--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Z429" t="str">
            <v>--</v>
          </cell>
          <cell r="AA429" t="str">
            <v>--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L429">
            <v>0</v>
          </cell>
          <cell r="AM429" t="str">
            <v>--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 t="str">
            <v>--</v>
          </cell>
          <cell r="BB429">
            <v>0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M430" t="str">
            <v>--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Z430" t="str">
            <v>--</v>
          </cell>
          <cell r="AA430" t="str">
            <v>--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L430">
            <v>0</v>
          </cell>
          <cell r="AM430" t="str">
            <v>--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 t="str">
            <v>--</v>
          </cell>
          <cell r="BB430">
            <v>0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M431" t="str">
            <v>--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Z431" t="str">
            <v>--</v>
          </cell>
          <cell r="AA431" t="str">
            <v>--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L431">
            <v>0</v>
          </cell>
          <cell r="AM431" t="str">
            <v>--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 t="str">
            <v>--</v>
          </cell>
          <cell r="BB431">
            <v>0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M432" t="str">
            <v>--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Z432" t="str">
            <v>--</v>
          </cell>
          <cell r="AA432" t="str">
            <v>--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0</v>
          </cell>
          <cell r="AM432" t="str">
            <v>--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 t="str">
            <v>--</v>
          </cell>
          <cell r="BB432">
            <v>0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M433" t="str">
            <v>--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Z433" t="str">
            <v>--</v>
          </cell>
          <cell r="AA433" t="str">
            <v>--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L433">
            <v>0</v>
          </cell>
          <cell r="AM433" t="str">
            <v>--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 t="str">
            <v>--</v>
          </cell>
          <cell r="BB433">
            <v>0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 t="str">
            <v>--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Z434" t="str">
            <v>--</v>
          </cell>
          <cell r="AA434" t="str">
            <v>--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L434">
            <v>0</v>
          </cell>
          <cell r="AM434" t="str">
            <v>--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 t="str">
            <v>--</v>
          </cell>
          <cell r="BB434">
            <v>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 t="str">
            <v>--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Z435" t="str">
            <v>--</v>
          </cell>
          <cell r="AA435" t="str">
            <v>--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L435">
            <v>0</v>
          </cell>
          <cell r="AM435" t="str">
            <v>--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 t="str">
            <v>--</v>
          </cell>
          <cell r="BB435">
            <v>0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L436">
            <v>0</v>
          </cell>
          <cell r="M436" t="str">
            <v>--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Z436" t="str">
            <v>--</v>
          </cell>
          <cell r="AA436" t="str">
            <v>--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L436">
            <v>0</v>
          </cell>
          <cell r="AM436" t="str">
            <v>--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 t="str">
            <v>--</v>
          </cell>
          <cell r="BB436">
            <v>0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L437">
            <v>0</v>
          </cell>
          <cell r="M437" t="str">
            <v>--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Y437">
            <v>0</v>
          </cell>
          <cell r="Z437" t="str">
            <v>--</v>
          </cell>
          <cell r="AA437" t="str">
            <v>--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L437">
            <v>0</v>
          </cell>
          <cell r="AM437" t="str">
            <v>--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 t="str">
            <v>--</v>
          </cell>
          <cell r="BB437">
            <v>0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 t="str">
            <v>--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Z438" t="str">
            <v>--</v>
          </cell>
          <cell r="AA438" t="str">
            <v>--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L438">
            <v>0</v>
          </cell>
          <cell r="AM438" t="str">
            <v>--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 t="str">
            <v>--</v>
          </cell>
          <cell r="BB438">
            <v>0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 t="str">
            <v>--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Z439" t="str">
            <v>--</v>
          </cell>
          <cell r="AA439" t="str">
            <v>--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L439">
            <v>0</v>
          </cell>
          <cell r="AM439" t="str">
            <v>--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 t="str">
            <v>--</v>
          </cell>
          <cell r="BB439">
            <v>0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 t="str">
            <v>--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Z440" t="str">
            <v>--</v>
          </cell>
          <cell r="AA440" t="str">
            <v>--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L440">
            <v>0</v>
          </cell>
          <cell r="AM440" t="str">
            <v>--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 t="str">
            <v>--</v>
          </cell>
          <cell r="BB440">
            <v>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 t="str">
            <v>--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Z441" t="str">
            <v>--</v>
          </cell>
          <cell r="AA441" t="str">
            <v>--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L441">
            <v>0</v>
          </cell>
          <cell r="AM441" t="str">
            <v>--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 t="str">
            <v>--</v>
          </cell>
          <cell r="BB441">
            <v>0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L442">
            <v>0</v>
          </cell>
          <cell r="M442" t="str">
            <v>--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Z442" t="str">
            <v>--</v>
          </cell>
          <cell r="AA442" t="str">
            <v>--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0</v>
          </cell>
          <cell r="AM442" t="str">
            <v>--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 t="str">
            <v>--</v>
          </cell>
          <cell r="BB442">
            <v>0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 t="str">
            <v>--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Z443" t="str">
            <v>--</v>
          </cell>
          <cell r="AA443" t="str">
            <v>--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0</v>
          </cell>
          <cell r="AM443" t="str">
            <v>--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 t="str">
            <v>--</v>
          </cell>
          <cell r="BB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 t="str">
            <v>--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Z444" t="str">
            <v>--</v>
          </cell>
          <cell r="AA444" t="str">
            <v>--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  <cell r="AM444" t="str">
            <v>--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 t="str">
            <v>--</v>
          </cell>
          <cell r="BB444">
            <v>0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 t="str">
            <v>--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Z445" t="str">
            <v>--</v>
          </cell>
          <cell r="AA445" t="str">
            <v>--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L445">
            <v>0</v>
          </cell>
          <cell r="AM445" t="str">
            <v>--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 t="str">
            <v>--</v>
          </cell>
          <cell r="BB445">
            <v>0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 t="str">
            <v>--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Z446" t="str">
            <v>--</v>
          </cell>
          <cell r="AA446" t="str">
            <v>--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L446">
            <v>0</v>
          </cell>
          <cell r="AM446" t="str">
            <v>--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 t="str">
            <v>--</v>
          </cell>
          <cell r="BB446">
            <v>0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 t="str">
            <v>--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Z447" t="str">
            <v>--</v>
          </cell>
          <cell r="AA447" t="str">
            <v>--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L447">
            <v>0</v>
          </cell>
          <cell r="AM447" t="str">
            <v>--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 t="str">
            <v>--</v>
          </cell>
          <cell r="BB447">
            <v>0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 t="str">
            <v>--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Z448" t="str">
            <v>--</v>
          </cell>
          <cell r="AA448" t="str">
            <v>--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  <cell r="AM448" t="str">
            <v>--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 t="str">
            <v>--</v>
          </cell>
          <cell r="BB448">
            <v>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 t="str">
            <v>--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Z449" t="str">
            <v>--</v>
          </cell>
          <cell r="AA449" t="str">
            <v>--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L449">
            <v>0</v>
          </cell>
          <cell r="AM449" t="str">
            <v>--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 t="str">
            <v>--</v>
          </cell>
          <cell r="BB449">
            <v>0</v>
          </cell>
        </row>
        <row r="450">
          <cell r="A450">
            <v>998</v>
          </cell>
          <cell r="B450" t="str">
            <v>OUT OF STATE</v>
          </cell>
          <cell r="L450">
            <v>0</v>
          </cell>
          <cell r="M450" t="str">
            <v>--</v>
          </cell>
          <cell r="Y450">
            <v>0</v>
          </cell>
          <cell r="Z450" t="str">
            <v>--</v>
          </cell>
          <cell r="AA450" t="str">
            <v>--</v>
          </cell>
          <cell r="AL450">
            <v>0</v>
          </cell>
          <cell r="AM450" t="str">
            <v>--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 t="str">
            <v>--</v>
          </cell>
          <cell r="BB450">
            <v>-998</v>
          </cell>
        </row>
        <row r="451">
          <cell r="A451">
            <v>999</v>
          </cell>
          <cell r="B451" t="str">
            <v>STATE TOTALS</v>
          </cell>
          <cell r="C451">
            <v>36420.444598711416</v>
          </cell>
          <cell r="D451">
            <v>39560</v>
          </cell>
          <cell r="E451">
            <v>38741</v>
          </cell>
          <cell r="F451">
            <v>38741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 t="str">
            <v>--</v>
          </cell>
          <cell r="N451" t="str">
            <v xml:space="preserve"> </v>
          </cell>
          <cell r="P451">
            <v>486259851.91680002</v>
          </cell>
          <cell r="Q451">
            <v>538941712.75680006</v>
          </cell>
          <cell r="R451">
            <v>532251785.46325999</v>
          </cell>
          <cell r="S451">
            <v>532464463.30248392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212677.83922391827</v>
          </cell>
          <cell r="Z451" t="str">
            <v>--</v>
          </cell>
          <cell r="AC451">
            <v>73448032.00000003</v>
          </cell>
          <cell r="AD451">
            <v>80439428</v>
          </cell>
          <cell r="AE451">
            <v>80469417.99999994</v>
          </cell>
          <cell r="AF451">
            <v>80469249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L451">
            <v>-168.99999999969441</v>
          </cell>
          <cell r="AM451" t="str">
            <v>--</v>
          </cell>
          <cell r="AP451">
            <v>412811819.91680008</v>
          </cell>
          <cell r="AQ451">
            <v>458502284.75679994</v>
          </cell>
          <cell r="AR451">
            <v>451782367.46325994</v>
          </cell>
          <cell r="AS451">
            <v>451995214.30248368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212846.83922389866</v>
          </cell>
          <cell r="AZ451" t="str">
            <v>--</v>
          </cell>
        </row>
      </sheetData>
      <sheetData sheetId="5"/>
      <sheetData sheetId="6"/>
      <sheetData sheetId="7">
        <row r="10">
          <cell r="A10">
            <v>409</v>
          </cell>
          <cell r="B10" t="str">
            <v>ALMA DEL MAR</v>
          </cell>
          <cell r="C10">
            <v>281.04530744336563</v>
          </cell>
          <cell r="D10">
            <v>324</v>
          </cell>
          <cell r="E10">
            <v>324</v>
          </cell>
          <cell r="F10">
            <v>324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P10">
            <v>3425368</v>
          </cell>
          <cell r="Q10">
            <v>3909060</v>
          </cell>
          <cell r="R10">
            <v>3906660</v>
          </cell>
          <cell r="S10">
            <v>3906421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-239</v>
          </cell>
          <cell r="Z10">
            <v>-6.117757880130803E-3</v>
          </cell>
          <cell r="AC10">
            <v>12187.956565295997</v>
          </cell>
          <cell r="AD10">
            <v>12065</v>
          </cell>
          <cell r="AE10">
            <v>12057.592592592593</v>
          </cell>
          <cell r="AF10">
            <v>12056.854938271605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>`</v>
          </cell>
          <cell r="AL10">
            <v>-0.7376543209884403</v>
          </cell>
          <cell r="AM10">
            <v>-6.1177578801419052E-3</v>
          </cell>
          <cell r="AP10">
            <v>-6.117757880130803E-3</v>
          </cell>
          <cell r="AQ10">
            <v>0</v>
          </cell>
        </row>
        <row r="11">
          <cell r="A11">
            <v>410</v>
          </cell>
          <cell r="B11" t="str">
            <v>EXCEL ACADEMY</v>
          </cell>
          <cell r="C11">
            <v>790.42105263157896</v>
          </cell>
          <cell r="D11">
            <v>997</v>
          </cell>
          <cell r="E11">
            <v>957</v>
          </cell>
          <cell r="F11">
            <v>957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P11">
            <v>10899332</v>
          </cell>
          <cell r="Q11">
            <v>13655351</v>
          </cell>
          <cell r="R11">
            <v>13624126.252852663</v>
          </cell>
          <cell r="S11">
            <v>13632489.026944693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8362.7740920297801</v>
          </cell>
          <cell r="Z11">
            <v>6.1382094798756448E-2</v>
          </cell>
          <cell r="AC11">
            <v>13789.273405247037</v>
          </cell>
          <cell r="AD11">
            <v>13696.440320962889</v>
          </cell>
          <cell r="AE11">
            <v>14236.286575603619</v>
          </cell>
          <cell r="AF11">
            <v>14245.02510652528</v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L11">
            <v>8.7385309216606402</v>
          </cell>
          <cell r="AM11">
            <v>6.1382094798756448E-2</v>
          </cell>
          <cell r="AP11">
            <v>6.1382094798756448E-2</v>
          </cell>
          <cell r="AQ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522.21672019195285</v>
          </cell>
          <cell r="D12">
            <v>541</v>
          </cell>
          <cell r="E12">
            <v>527</v>
          </cell>
          <cell r="F12">
            <v>527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P12">
            <v>7822414</v>
          </cell>
          <cell r="Q12">
            <v>8094419</v>
          </cell>
          <cell r="R12">
            <v>8055161</v>
          </cell>
          <cell r="S12">
            <v>8057585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2424</v>
          </cell>
          <cell r="Z12">
            <v>3.0092508393075867E-2</v>
          </cell>
          <cell r="AC12">
            <v>14979.248456703361</v>
          </cell>
          <cell r="AD12">
            <v>14961.957486136784</v>
          </cell>
          <cell r="AE12">
            <v>15284.935483870968</v>
          </cell>
          <cell r="AF12">
            <v>15289.535104364326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L12">
            <v>4.5996204933580884</v>
          </cell>
          <cell r="AM12">
            <v>3.0092508393053663E-2</v>
          </cell>
          <cell r="AP12">
            <v>3.0092508393075867E-2</v>
          </cell>
          <cell r="AQ12">
            <v>0</v>
          </cell>
        </row>
        <row r="13">
          <cell r="A13">
            <v>413</v>
          </cell>
          <cell r="B13" t="str">
            <v>FOUR RIVERS</v>
          </cell>
          <cell r="C13">
            <v>217.18402777777766</v>
          </cell>
          <cell r="D13">
            <v>220</v>
          </cell>
          <cell r="E13">
            <v>220</v>
          </cell>
          <cell r="F13">
            <v>220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P13">
            <v>3276297</v>
          </cell>
          <cell r="Q13">
            <v>3482441</v>
          </cell>
          <cell r="R13">
            <v>3569656</v>
          </cell>
          <cell r="S13">
            <v>3557544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-12112</v>
          </cell>
          <cell r="Z13">
            <v>-0.33930440356157998</v>
          </cell>
          <cell r="AC13">
            <v>15085.349661865106</v>
          </cell>
          <cell r="AD13">
            <v>15829.277272727273</v>
          </cell>
          <cell r="AE13">
            <v>16225.709090909091</v>
          </cell>
          <cell r="AF13">
            <v>16170.654545454545</v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L13">
            <v>-55.054545454546314</v>
          </cell>
          <cell r="AM13">
            <v>-0.33930440356157998</v>
          </cell>
          <cell r="AP13">
            <v>-0.33930440356157998</v>
          </cell>
          <cell r="AQ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348.14765100671144</v>
          </cell>
          <cell r="D14">
            <v>363</v>
          </cell>
          <cell r="E14">
            <v>356</v>
          </cell>
          <cell r="F14">
            <v>356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P14">
            <v>4727671</v>
          </cell>
          <cell r="Q14">
            <v>4967010</v>
          </cell>
          <cell r="R14">
            <v>4958127</v>
          </cell>
          <cell r="S14">
            <v>4967232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9105</v>
          </cell>
          <cell r="Z14">
            <v>0.18363789390631879</v>
          </cell>
          <cell r="AC14">
            <v>13579.499922890078</v>
          </cell>
          <cell r="AD14">
            <v>13683.223140495867</v>
          </cell>
          <cell r="AE14">
            <v>13927.323033707866</v>
          </cell>
          <cell r="AF14">
            <v>13952.898876404495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L14">
            <v>25.575842696629479</v>
          </cell>
          <cell r="AM14">
            <v>0.18363789390631879</v>
          </cell>
          <cell r="AP14">
            <v>0.18363789390631879</v>
          </cell>
          <cell r="AQ14">
            <v>0</v>
          </cell>
        </row>
        <row r="15">
          <cell r="A15">
            <v>416</v>
          </cell>
          <cell r="B15" t="str">
            <v>BOSTON PREPARATORY</v>
          </cell>
          <cell r="C15">
            <v>412.62238541734973</v>
          </cell>
          <cell r="D15">
            <v>400</v>
          </cell>
          <cell r="E15">
            <v>415</v>
          </cell>
          <cell r="F15">
            <v>415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P15">
            <v>6440329</v>
          </cell>
          <cell r="Q15">
            <v>6321067</v>
          </cell>
          <cell r="R15">
            <v>6418942</v>
          </cell>
          <cell r="S15">
            <v>6419141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199</v>
          </cell>
          <cell r="Z15">
            <v>3.1001993786583526E-3</v>
          </cell>
          <cell r="AC15">
            <v>15608.287934950222</v>
          </cell>
          <cell r="AD15">
            <v>15802.6675</v>
          </cell>
          <cell r="AE15">
            <v>15467.330120481927</v>
          </cell>
          <cell r="AF15">
            <v>15467.809638554218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L15">
            <v>0.47951807229037513</v>
          </cell>
          <cell r="AM15">
            <v>3.1001993786583526E-3</v>
          </cell>
          <cell r="AP15">
            <v>3.1001993786583526E-3</v>
          </cell>
          <cell r="AQ15">
            <v>35332</v>
          </cell>
        </row>
        <row r="16">
          <cell r="A16">
            <v>417</v>
          </cell>
          <cell r="B16" t="str">
            <v>BRIDGE BOSTON</v>
          </cell>
          <cell r="C16">
            <v>227.55481727574752</v>
          </cell>
          <cell r="D16">
            <v>272</v>
          </cell>
          <cell r="E16">
            <v>267</v>
          </cell>
          <cell r="F16">
            <v>267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3894973</v>
          </cell>
          <cell r="Q16">
            <v>4461333</v>
          </cell>
          <cell r="R16">
            <v>4478903</v>
          </cell>
          <cell r="S16">
            <v>4475661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-3242</v>
          </cell>
          <cell r="Z16">
            <v>-7.2383795764274783E-2</v>
          </cell>
          <cell r="AC16">
            <v>17116.636099512365</v>
          </cell>
          <cell r="AD16">
            <v>16401.959558823528</v>
          </cell>
          <cell r="AE16">
            <v>16774.917602996255</v>
          </cell>
          <cell r="AF16">
            <v>16762.775280898877</v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L16">
            <v>-12.142322097377473</v>
          </cell>
          <cell r="AM16">
            <v>-7.2383795764274783E-2</v>
          </cell>
          <cell r="AP16">
            <v>-7.2383795764274783E-2</v>
          </cell>
          <cell r="AQ16">
            <v>0</v>
          </cell>
        </row>
        <row r="17">
          <cell r="A17">
            <v>418</v>
          </cell>
          <cell r="B17" t="str">
            <v>CHRISTA MCAULIFFE</v>
          </cell>
          <cell r="C17">
            <v>399.93581081081089</v>
          </cell>
          <cell r="D17">
            <v>396</v>
          </cell>
          <cell r="E17">
            <v>395</v>
          </cell>
          <cell r="F17">
            <v>395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P17">
            <v>5463894</v>
          </cell>
          <cell r="Q17">
            <v>5467794</v>
          </cell>
          <cell r="R17">
            <v>5655533.2732770806</v>
          </cell>
          <cell r="S17">
            <v>5664000.3195152646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8467.0462381839752</v>
          </cell>
          <cell r="Z17">
            <v>0.14971260585083801</v>
          </cell>
          <cell r="AC17">
            <v>13661.927370101619</v>
          </cell>
          <cell r="AD17">
            <v>13807.560606060606</v>
          </cell>
          <cell r="AE17">
            <v>14317.805755131849</v>
          </cell>
          <cell r="AF17">
            <v>14339.241315228517</v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L17">
            <v>21.435560096668269</v>
          </cell>
          <cell r="AM17">
            <v>0.14971260585083801</v>
          </cell>
          <cell r="AP17">
            <v>0.14971260585083801</v>
          </cell>
          <cell r="AQ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219.68704344482893</v>
          </cell>
          <cell r="D18">
            <v>216</v>
          </cell>
          <cell r="E18">
            <v>217</v>
          </cell>
          <cell r="F18">
            <v>217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P18">
            <v>3332391</v>
          </cell>
          <cell r="Q18">
            <v>3331152</v>
          </cell>
          <cell r="R18">
            <v>3424050.3591306633</v>
          </cell>
          <cell r="S18">
            <v>3425290.5463463981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1240.1872157347389</v>
          </cell>
          <cell r="Z18">
            <v>3.6219888309396708E-2</v>
          </cell>
          <cell r="AC18">
            <v>15168.809902241137</v>
          </cell>
          <cell r="AD18">
            <v>15422</v>
          </cell>
          <cell r="AE18">
            <v>15779.033913044532</v>
          </cell>
          <cell r="AF18">
            <v>15784.749061504139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L18">
            <v>5.7151484596070077</v>
          </cell>
          <cell r="AM18">
            <v>3.6219888309396708E-2</v>
          </cell>
          <cell r="AP18">
            <v>3.6219888309396708E-2</v>
          </cell>
          <cell r="AQ18">
            <v>0</v>
          </cell>
        </row>
        <row r="19">
          <cell r="A19">
            <v>420</v>
          </cell>
          <cell r="B19" t="str">
            <v>BENJAMIN BANNEKER</v>
          </cell>
          <cell r="C19">
            <v>347.49999999999989</v>
          </cell>
          <cell r="D19">
            <v>350</v>
          </cell>
          <cell r="E19">
            <v>347</v>
          </cell>
          <cell r="F19">
            <v>347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P19">
            <v>6509730</v>
          </cell>
          <cell r="Q19">
            <v>6895843</v>
          </cell>
          <cell r="R19">
            <v>7065229.4999210723</v>
          </cell>
          <cell r="S19">
            <v>7068466.0232215803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3236.5233005080372</v>
          </cell>
          <cell r="Z19">
            <v>4.5809174359368043E-2</v>
          </cell>
          <cell r="AC19">
            <v>18733.035971223027</v>
          </cell>
          <cell r="AD19">
            <v>19702.408571428572</v>
          </cell>
          <cell r="AE19">
            <v>20360.891930608279</v>
          </cell>
          <cell r="AF19">
            <v>20370.21908709389</v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L19">
            <v>9.32715648561134</v>
          </cell>
          <cell r="AM19">
            <v>4.5809174359345839E-2</v>
          </cell>
          <cell r="AP19">
            <v>4.5809174359368043E-2</v>
          </cell>
          <cell r="AQ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239.85185185185185</v>
          </cell>
          <cell r="D20">
            <v>280</v>
          </cell>
          <cell r="E20">
            <v>280</v>
          </cell>
          <cell r="F20">
            <v>280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P20">
            <v>3332183</v>
          </cell>
          <cell r="Q20">
            <v>3750521</v>
          </cell>
          <cell r="R20">
            <v>3632255</v>
          </cell>
          <cell r="S20">
            <v>3630507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-1748</v>
          </cell>
          <cell r="Z20">
            <v>-4.8124374527669378E-2</v>
          </cell>
          <cell r="AC20">
            <v>13892.671556516369</v>
          </cell>
          <cell r="AD20">
            <v>13394.717857142858</v>
          </cell>
          <cell r="AE20">
            <v>12972.339285714286</v>
          </cell>
          <cell r="AF20">
            <v>12966.096428571429</v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L20">
            <v>-6.2428571428572468</v>
          </cell>
          <cell r="AM20">
            <v>-4.8124374527669378E-2</v>
          </cell>
          <cell r="AP20">
            <v>-4.8124374527669378E-2</v>
          </cell>
          <cell r="AQ20">
            <v>132205</v>
          </cell>
        </row>
        <row r="21">
          <cell r="A21">
            <v>428</v>
          </cell>
          <cell r="B21" t="str">
            <v>BROOKE ROSLINDALE</v>
          </cell>
          <cell r="C21">
            <v>1492.7427358204436</v>
          </cell>
          <cell r="D21">
            <v>1667</v>
          </cell>
          <cell r="E21">
            <v>1608</v>
          </cell>
          <cell r="F21">
            <v>1608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P21">
            <v>22093321</v>
          </cell>
          <cell r="Q21">
            <v>24677658</v>
          </cell>
          <cell r="R21">
            <v>24314406.742087312</v>
          </cell>
          <cell r="S21">
            <v>24314352.43368873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-54.308398582041264</v>
          </cell>
          <cell r="Z21">
            <v>-2.2335892937430657E-4</v>
          </cell>
          <cell r="AC21">
            <v>14800.488034434838</v>
          </cell>
          <cell r="AD21">
            <v>14803.634073185363</v>
          </cell>
          <cell r="AE21">
            <v>15120.899715228428</v>
          </cell>
          <cell r="AF21">
            <v>15120.865941348713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L21">
            <v>-3.377387971522694E-2</v>
          </cell>
          <cell r="AM21">
            <v>-2.2335892937430657E-4</v>
          </cell>
          <cell r="AP21">
            <v>-2.2335892937430657E-4</v>
          </cell>
          <cell r="AQ21">
            <v>0</v>
          </cell>
        </row>
        <row r="22">
          <cell r="A22">
            <v>429</v>
          </cell>
          <cell r="B22" t="str">
            <v>KIPP ACADEMY LYNN</v>
          </cell>
          <cell r="C22">
            <v>1025.2093393249806</v>
          </cell>
          <cell r="D22">
            <v>1180</v>
          </cell>
          <cell r="E22">
            <v>1196</v>
          </cell>
          <cell r="F22">
            <v>1196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P22">
            <v>13267971</v>
          </cell>
          <cell r="Q22">
            <v>15042371</v>
          </cell>
          <cell r="R22">
            <v>15255190</v>
          </cell>
          <cell r="S22">
            <v>15292946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37756</v>
          </cell>
          <cell r="Z22">
            <v>0.2474960980492602</v>
          </cell>
          <cell r="AC22">
            <v>12941.718818847194</v>
          </cell>
          <cell r="AD22">
            <v>12747.772033898305</v>
          </cell>
          <cell r="AE22">
            <v>12755.175585284282</v>
          </cell>
          <cell r="AF22">
            <v>12786.744147157191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L22">
            <v>31.568561872909413</v>
          </cell>
          <cell r="AM22">
            <v>0.2474960980492602</v>
          </cell>
          <cell r="AP22">
            <v>0.2474960980492602</v>
          </cell>
          <cell r="AQ22">
            <v>374032</v>
          </cell>
        </row>
        <row r="23">
          <cell r="A23">
            <v>430</v>
          </cell>
          <cell r="B23" t="str">
            <v>ADVANCED MATH AND SCIENCE ACADEMY</v>
          </cell>
          <cell r="C23">
            <v>986.29966329966351</v>
          </cell>
          <cell r="D23">
            <v>966</v>
          </cell>
          <cell r="E23">
            <v>952</v>
          </cell>
          <cell r="F23">
            <v>952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P23">
            <v>12841442</v>
          </cell>
          <cell r="Q23">
            <v>13104535</v>
          </cell>
          <cell r="R23">
            <v>13207421.575572804</v>
          </cell>
          <cell r="S23">
            <v>13198648.964855306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-8772.610717497766</v>
          </cell>
          <cell r="Z23">
            <v>-6.6421827056106775E-2</v>
          </cell>
          <cell r="AC23">
            <v>13019.81788885437</v>
          </cell>
          <cell r="AD23">
            <v>13565.771221532092</v>
          </cell>
          <cell r="AE23">
            <v>13873.341991147903</v>
          </cell>
          <cell r="AF23">
            <v>13864.127063923641</v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L23">
            <v>-9.2149272242622828</v>
          </cell>
          <cell r="AM23">
            <v>-6.6421827056106775E-2</v>
          </cell>
          <cell r="AP23">
            <v>-6.6421827056106775E-2</v>
          </cell>
          <cell r="AQ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239.90909090909091</v>
          </cell>
          <cell r="D24">
            <v>280</v>
          </cell>
          <cell r="E24">
            <v>280</v>
          </cell>
          <cell r="F24">
            <v>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P24">
            <v>3208852</v>
          </cell>
          <cell r="Q24">
            <v>3673222</v>
          </cell>
          <cell r="R24">
            <v>3476426</v>
          </cell>
          <cell r="S24">
            <v>3474760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-1666</v>
          </cell>
          <cell r="Z24">
            <v>-4.7922780464759729E-2</v>
          </cell>
          <cell r="AC24">
            <v>13375.28306176582</v>
          </cell>
          <cell r="AD24">
            <v>13118.65</v>
          </cell>
          <cell r="AE24">
            <v>12415.807142857142</v>
          </cell>
          <cell r="AF24">
            <v>12409.857142857143</v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L24">
            <v>-5.9499999999989086</v>
          </cell>
          <cell r="AM24">
            <v>-4.7922780464759729E-2</v>
          </cell>
          <cell r="AP24">
            <v>-4.7922780464759729E-2</v>
          </cell>
          <cell r="AQ24">
            <v>199776</v>
          </cell>
        </row>
        <row r="25">
          <cell r="A25">
            <v>432</v>
          </cell>
          <cell r="B25" t="str">
            <v>CAPE COD LIGHTHOUSE</v>
          </cell>
          <cell r="C25">
            <v>239.66783216783216</v>
          </cell>
          <cell r="D25">
            <v>243</v>
          </cell>
          <cell r="E25">
            <v>243</v>
          </cell>
          <cell r="F25">
            <v>243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P25">
            <v>3389767</v>
          </cell>
          <cell r="Q25">
            <v>3475165</v>
          </cell>
          <cell r="R25">
            <v>3529188</v>
          </cell>
          <cell r="S25">
            <v>3532857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3669</v>
          </cell>
          <cell r="Z25">
            <v>0.10396159116488057</v>
          </cell>
          <cell r="AC25">
            <v>14143.604376686848</v>
          </cell>
          <cell r="AD25">
            <v>14301.090534979425</v>
          </cell>
          <cell r="AE25">
            <v>14523.407407407407</v>
          </cell>
          <cell r="AF25">
            <v>14538.506172839507</v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L25">
            <v>15.098765432099754</v>
          </cell>
          <cell r="AM25">
            <v>0.10396159116488057</v>
          </cell>
          <cell r="AP25">
            <v>0.10396159116488057</v>
          </cell>
          <cell r="AQ25">
            <v>0</v>
          </cell>
        </row>
        <row r="26">
          <cell r="A26">
            <v>435</v>
          </cell>
          <cell r="B26" t="str">
            <v>INNOVATION ACADEMY</v>
          </cell>
          <cell r="C26">
            <v>785.38675958188139</v>
          </cell>
          <cell r="D26">
            <v>800</v>
          </cell>
          <cell r="E26">
            <v>792</v>
          </cell>
          <cell r="F26">
            <v>792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P26">
            <v>9572124</v>
          </cell>
          <cell r="Q26">
            <v>9720581</v>
          </cell>
          <cell r="R26">
            <v>9800526</v>
          </cell>
          <cell r="S26">
            <v>9810915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10389</v>
          </cell>
          <cell r="Z26">
            <v>0.10600451445157422</v>
          </cell>
          <cell r="AC26">
            <v>12187.783767956489</v>
          </cell>
          <cell r="AD26">
            <v>12150.72625</v>
          </cell>
          <cell r="AE26">
            <v>12374.401515151516</v>
          </cell>
          <cell r="AF26">
            <v>12387.51893939394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L26">
            <v>13.117424242424022</v>
          </cell>
          <cell r="AM26">
            <v>0.10600451445157422</v>
          </cell>
          <cell r="AP26">
            <v>0.10600451445157422</v>
          </cell>
          <cell r="AQ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403.51700680272108</v>
          </cell>
          <cell r="D27">
            <v>360</v>
          </cell>
          <cell r="E27">
            <v>374</v>
          </cell>
          <cell r="F27">
            <v>374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P27">
            <v>6698502</v>
          </cell>
          <cell r="Q27">
            <v>7141464</v>
          </cell>
          <cell r="R27">
            <v>7213738.5010226546</v>
          </cell>
          <cell r="S27">
            <v>7218427.931437376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4689.4304147213697</v>
          </cell>
          <cell r="Z27">
            <v>6.5006936612088673E-2</v>
          </cell>
          <cell r="AC27">
            <v>16600.296609740883</v>
          </cell>
          <cell r="AD27">
            <v>19837.400000000001</v>
          </cell>
          <cell r="AE27">
            <v>19288.070858349343</v>
          </cell>
          <cell r="AF27">
            <v>19300.609442345925</v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L27">
            <v>12.53858399658202</v>
          </cell>
          <cell r="AM27">
            <v>6.5006936612088673E-2</v>
          </cell>
          <cell r="AP27">
            <v>6.5006936612088673E-2</v>
          </cell>
          <cell r="AQ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279.97342192691031</v>
          </cell>
          <cell r="D28">
            <v>280</v>
          </cell>
          <cell r="E28">
            <v>279</v>
          </cell>
          <cell r="F28">
            <v>279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P28">
            <v>4855913</v>
          </cell>
          <cell r="Q28">
            <v>4941421</v>
          </cell>
          <cell r="R28">
            <v>4919852</v>
          </cell>
          <cell r="S28">
            <v>4916598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-3254</v>
          </cell>
          <cell r="Z28">
            <v>-6.6140200965392193E-2</v>
          </cell>
          <cell r="AC28">
            <v>17344.192768653884</v>
          </cell>
          <cell r="AD28">
            <v>17647.932142857142</v>
          </cell>
          <cell r="AE28">
            <v>17633.878136200718</v>
          </cell>
          <cell r="AF28">
            <v>17622.215053763441</v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L28">
            <v>-11.663082437276898</v>
          </cell>
          <cell r="AM28">
            <v>-6.6140200965403295E-2</v>
          </cell>
          <cell r="AP28">
            <v>-6.6140200965392193E-2</v>
          </cell>
          <cell r="AQ28">
            <v>102679</v>
          </cell>
        </row>
        <row r="29">
          <cell r="A29">
            <v>438</v>
          </cell>
          <cell r="B29" t="str">
            <v>CODMAN ACADEMY</v>
          </cell>
          <cell r="C29">
            <v>316.44136083901589</v>
          </cell>
          <cell r="D29">
            <v>345</v>
          </cell>
          <cell r="E29">
            <v>359</v>
          </cell>
          <cell r="F29">
            <v>359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P29">
            <v>4920620</v>
          </cell>
          <cell r="Q29">
            <v>5559197</v>
          </cell>
          <cell r="R29">
            <v>5646345</v>
          </cell>
          <cell r="S29">
            <v>5647987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1642</v>
          </cell>
          <cell r="Z29">
            <v>2.9080759323063532E-2</v>
          </cell>
          <cell r="AC29">
            <v>15549.863604913775</v>
          </cell>
          <cell r="AD29">
            <v>16113.614492753622</v>
          </cell>
          <cell r="AE29">
            <v>15727.980501392758</v>
          </cell>
          <cell r="AF29">
            <v>15732.554317548747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L29">
            <v>4.5738161559893342</v>
          </cell>
          <cell r="AM29">
            <v>2.9080759323063532E-2</v>
          </cell>
          <cell r="AP29">
            <v>2.9080759323063532E-2</v>
          </cell>
          <cell r="AQ29">
            <v>26087</v>
          </cell>
        </row>
        <row r="30">
          <cell r="A30">
            <v>439</v>
          </cell>
          <cell r="B30" t="str">
            <v>CONSERVATORY LAB</v>
          </cell>
          <cell r="C30">
            <v>435.14743589743586</v>
          </cell>
          <cell r="D30">
            <v>444</v>
          </cell>
          <cell r="E30">
            <v>450</v>
          </cell>
          <cell r="F30">
            <v>450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P30">
            <v>6470059</v>
          </cell>
          <cell r="Q30">
            <v>6831828</v>
          </cell>
          <cell r="R30">
            <v>6986710</v>
          </cell>
          <cell r="S30">
            <v>6981921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-4789</v>
          </cell>
          <cell r="Z30">
            <v>-6.8544422195859767E-2</v>
          </cell>
          <cell r="AC30">
            <v>14868.659369798037</v>
          </cell>
          <cell r="AD30">
            <v>15387</v>
          </cell>
          <cell r="AE30">
            <v>15526.022222222222</v>
          </cell>
          <cell r="AF30">
            <v>15515.38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L30">
            <v>-10.642222222222699</v>
          </cell>
          <cell r="AM30">
            <v>-6.8544422195859767E-2</v>
          </cell>
          <cell r="AP30">
            <v>-6.8544422195859767E-2</v>
          </cell>
          <cell r="AQ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399.56228956228961</v>
          </cell>
          <cell r="D31">
            <v>400</v>
          </cell>
          <cell r="E31">
            <v>400</v>
          </cell>
          <cell r="F31">
            <v>400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P31">
            <v>4954785</v>
          </cell>
          <cell r="Q31">
            <v>4982562</v>
          </cell>
          <cell r="R31">
            <v>4924362</v>
          </cell>
          <cell r="S31">
            <v>4921955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-2407</v>
          </cell>
          <cell r="Z31">
            <v>-4.8879428441694905E-2</v>
          </cell>
          <cell r="AC31">
            <v>12400.532105839722</v>
          </cell>
          <cell r="AD31">
            <v>12456.405000000001</v>
          </cell>
          <cell r="AE31">
            <v>12310.905000000001</v>
          </cell>
          <cell r="AF31">
            <v>12304.887500000001</v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L31">
            <v>-6.0174999999999272</v>
          </cell>
          <cell r="AM31">
            <v>-4.8879428441694905E-2</v>
          </cell>
          <cell r="AP31">
            <v>-4.8879428441694905E-2</v>
          </cell>
          <cell r="AQ31">
            <v>85995</v>
          </cell>
        </row>
        <row r="32">
          <cell r="A32">
            <v>441</v>
          </cell>
          <cell r="B32" t="str">
            <v>SABIS INTERNATIONAL</v>
          </cell>
          <cell r="C32">
            <v>1567.6904761904766</v>
          </cell>
          <cell r="D32">
            <v>1574</v>
          </cell>
          <cell r="E32">
            <v>1576</v>
          </cell>
          <cell r="F32">
            <v>1576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P32">
            <v>17883704</v>
          </cell>
          <cell r="Q32">
            <v>17640202</v>
          </cell>
          <cell r="R32">
            <v>17632018</v>
          </cell>
          <cell r="S32">
            <v>17631989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-29</v>
          </cell>
          <cell r="Z32">
            <v>-1.6447351630644036E-4</v>
          </cell>
          <cell r="AC32">
            <v>11407.675348936102</v>
          </cell>
          <cell r="AD32">
            <v>11207.243964421856</v>
          </cell>
          <cell r="AE32">
            <v>11187.828680203045</v>
          </cell>
          <cell r="AF32">
            <v>11187.810279187817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L32">
            <v>-1.8401015227937023E-2</v>
          </cell>
          <cell r="AM32">
            <v>-1.6447351629533813E-4</v>
          </cell>
          <cell r="AP32">
            <v>-1.6447351630644036E-4</v>
          </cell>
          <cell r="AQ32">
            <v>0</v>
          </cell>
        </row>
        <row r="33">
          <cell r="A33">
            <v>444</v>
          </cell>
          <cell r="B33" t="str">
            <v>NEIGHBORHOOD HOUSE</v>
          </cell>
          <cell r="C33">
            <v>397.83505154639175</v>
          </cell>
          <cell r="D33">
            <v>468</v>
          </cell>
          <cell r="E33">
            <v>457</v>
          </cell>
          <cell r="F33">
            <v>457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P33">
            <v>5899766</v>
          </cell>
          <cell r="Q33">
            <v>6496485</v>
          </cell>
          <cell r="R33">
            <v>6474969</v>
          </cell>
          <cell r="S33">
            <v>6471354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-3615</v>
          </cell>
          <cell r="Z33">
            <v>-5.5830383126154182E-2</v>
          </cell>
          <cell r="AC33">
            <v>14829.678725058306</v>
          </cell>
          <cell r="AD33">
            <v>13881.378205128205</v>
          </cell>
          <cell r="AE33">
            <v>14168.422319474836</v>
          </cell>
          <cell r="AF33">
            <v>14160.512035010941</v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L33">
            <v>-7.9102844638946408</v>
          </cell>
          <cell r="AM33">
            <v>-5.5830383126154182E-2</v>
          </cell>
          <cell r="AP33">
            <v>-5.5830383126154182E-2</v>
          </cell>
          <cell r="AQ33">
            <v>0</v>
          </cell>
        </row>
        <row r="34">
          <cell r="A34">
            <v>445</v>
          </cell>
          <cell r="B34" t="str">
            <v>ABBY KELLEY FOSTER</v>
          </cell>
          <cell r="C34">
            <v>1425.5220631725947</v>
          </cell>
          <cell r="D34">
            <v>1426</v>
          </cell>
          <cell r="E34">
            <v>1425</v>
          </cell>
          <cell r="F34">
            <v>1425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P34">
            <v>17790688</v>
          </cell>
          <cell r="Q34">
            <v>17244933</v>
          </cell>
          <cell r="R34">
            <v>16425083</v>
          </cell>
          <cell r="S34">
            <v>16400963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-24120</v>
          </cell>
          <cell r="Z34">
            <v>-0.14684857300264476</v>
          </cell>
          <cell r="AC34">
            <v>12480.12111465019</v>
          </cell>
          <cell r="AD34">
            <v>12093.220897615709</v>
          </cell>
          <cell r="AE34">
            <v>11526.37403508772</v>
          </cell>
          <cell r="AF34">
            <v>11509.447719298245</v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L34">
            <v>-16.926315789474756</v>
          </cell>
          <cell r="AM34">
            <v>-0.14684857300265586</v>
          </cell>
          <cell r="AP34">
            <v>-0.14684857300264476</v>
          </cell>
          <cell r="AQ34">
            <v>929477</v>
          </cell>
        </row>
        <row r="35">
          <cell r="A35">
            <v>446</v>
          </cell>
          <cell r="B35" t="str">
            <v>FOXBOROUGH REGIONAL</v>
          </cell>
          <cell r="C35">
            <v>1250.2793103448273</v>
          </cell>
          <cell r="D35">
            <v>1290</v>
          </cell>
          <cell r="E35">
            <v>1261</v>
          </cell>
          <cell r="F35">
            <v>1261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P35">
            <v>15008859</v>
          </cell>
          <cell r="Q35">
            <v>15470495</v>
          </cell>
          <cell r="R35">
            <v>15530611</v>
          </cell>
          <cell r="S35">
            <v>15570180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39569</v>
          </cell>
          <cell r="Z35">
            <v>0.25478070373405881</v>
          </cell>
          <cell r="AC35">
            <v>12004.40483643655</v>
          </cell>
          <cell r="AD35">
            <v>11992.631782945737</v>
          </cell>
          <cell r="AE35">
            <v>12316.107057890564</v>
          </cell>
          <cell r="AF35">
            <v>12347.486122125298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L35">
            <v>31.37906423473396</v>
          </cell>
          <cell r="AM35">
            <v>0.25478070373405881</v>
          </cell>
          <cell r="AP35">
            <v>0.25478070373405881</v>
          </cell>
          <cell r="AQ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447.74137931034483</v>
          </cell>
          <cell r="D36">
            <v>450</v>
          </cell>
          <cell r="E36">
            <v>447</v>
          </cell>
          <cell r="F36">
            <v>447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P36">
            <v>4853267</v>
          </cell>
          <cell r="Q36">
            <v>4996816</v>
          </cell>
          <cell r="R36">
            <v>5179234</v>
          </cell>
          <cell r="S36">
            <v>5174645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-4589</v>
          </cell>
          <cell r="Z36">
            <v>-8.8603836011269532E-2</v>
          </cell>
          <cell r="AC36">
            <v>10839.442643151449</v>
          </cell>
          <cell r="AD36">
            <v>11104.035555555556</v>
          </cell>
          <cell r="AE36">
            <v>11586.653243847875</v>
          </cell>
          <cell r="AF36">
            <v>11576.387024608501</v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L36">
            <v>-10.26621923937455</v>
          </cell>
          <cell r="AM36">
            <v>-8.8603836011280634E-2</v>
          </cell>
          <cell r="AP36">
            <v>-8.8603836011269532E-2</v>
          </cell>
          <cell r="AQ36">
            <v>0</v>
          </cell>
        </row>
        <row r="37">
          <cell r="A37">
            <v>449</v>
          </cell>
          <cell r="B37" t="str">
            <v>BOSTON COLLEGIATE</v>
          </cell>
          <cell r="C37">
            <v>685.91946308724846</v>
          </cell>
          <cell r="D37">
            <v>665</v>
          </cell>
          <cell r="E37">
            <v>680</v>
          </cell>
          <cell r="F37">
            <v>680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P37">
            <v>9669306</v>
          </cell>
          <cell r="Q37">
            <v>9573340</v>
          </cell>
          <cell r="R37">
            <v>9786073.9720052388</v>
          </cell>
          <cell r="S37">
            <v>9779821.5328670666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-6252.4391381721944</v>
          </cell>
          <cell r="Z37">
            <v>-6.3891190236842199E-2</v>
          </cell>
          <cell r="AC37">
            <v>14096.85323183499</v>
          </cell>
          <cell r="AD37">
            <v>14396</v>
          </cell>
          <cell r="AE37">
            <v>14391.285252948881</v>
          </cell>
          <cell r="AF37">
            <v>14382.090489510392</v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L37">
            <v>-9.1947634384887351</v>
          </cell>
          <cell r="AM37">
            <v>-6.3891190236842199E-2</v>
          </cell>
          <cell r="AP37">
            <v>-6.3891190236842199E-2</v>
          </cell>
          <cell r="AQ37">
            <v>0</v>
          </cell>
        </row>
        <row r="38">
          <cell r="A38">
            <v>450</v>
          </cell>
          <cell r="B38" t="str">
            <v>HILLTOWN COOPERATIVE</v>
          </cell>
          <cell r="C38">
            <v>210.20477815699672</v>
          </cell>
          <cell r="D38">
            <v>218</v>
          </cell>
          <cell r="E38">
            <v>218</v>
          </cell>
          <cell r="F38">
            <v>218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P38">
            <v>2595522</v>
          </cell>
          <cell r="Q38">
            <v>2617030</v>
          </cell>
          <cell r="R38">
            <v>2704074</v>
          </cell>
          <cell r="S38">
            <v>2700130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-3944</v>
          </cell>
          <cell r="Z38">
            <v>-0.14585399659921006</v>
          </cell>
          <cell r="AC38">
            <v>12347.588017535307</v>
          </cell>
          <cell r="AD38">
            <v>12004.724770642202</v>
          </cell>
          <cell r="AE38">
            <v>12404.009174311926</v>
          </cell>
          <cell r="AF38">
            <v>12385.91743119266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L38">
            <v>-18.091743119266539</v>
          </cell>
          <cell r="AM38">
            <v>-0.14585399659921006</v>
          </cell>
          <cell r="AP38">
            <v>-0.14585399659921006</v>
          </cell>
          <cell r="AQ38">
            <v>0</v>
          </cell>
        </row>
        <row r="39">
          <cell r="A39">
            <v>453</v>
          </cell>
          <cell r="B39" t="str">
            <v>HOLYOKE COMMUNITY</v>
          </cell>
          <cell r="C39">
            <v>702.56081081081072</v>
          </cell>
          <cell r="D39">
            <v>702</v>
          </cell>
          <cell r="E39">
            <v>702</v>
          </cell>
          <cell r="F39">
            <v>702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P39">
            <v>9056919</v>
          </cell>
          <cell r="Q39">
            <v>9236227</v>
          </cell>
          <cell r="R39">
            <v>8779394</v>
          </cell>
          <cell r="S39">
            <v>8806034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26640</v>
          </cell>
          <cell r="Z39">
            <v>0.30343779992103581</v>
          </cell>
          <cell r="AC39">
            <v>12891.295473124383</v>
          </cell>
          <cell r="AD39">
            <v>13157.018518518518</v>
          </cell>
          <cell r="AE39">
            <v>12506.259259259259</v>
          </cell>
          <cell r="AF39">
            <v>12544.207977207978</v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L39">
            <v>37.948717948718695</v>
          </cell>
          <cell r="AM39">
            <v>0.30343779992105802</v>
          </cell>
          <cell r="AP39">
            <v>0.30343779992103581</v>
          </cell>
          <cell r="AQ39">
            <v>467393</v>
          </cell>
        </row>
        <row r="40">
          <cell r="A40">
            <v>454</v>
          </cell>
          <cell r="B40" t="str">
            <v>LAWRENCE FAMILY DEVELOPMENT</v>
          </cell>
          <cell r="C40">
            <v>698.09115666931598</v>
          </cell>
          <cell r="D40">
            <v>720</v>
          </cell>
          <cell r="E40">
            <v>717</v>
          </cell>
          <cell r="F40">
            <v>717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P40">
            <v>8983641</v>
          </cell>
          <cell r="Q40">
            <v>9030144</v>
          </cell>
          <cell r="R40">
            <v>8881447</v>
          </cell>
          <cell r="S40">
            <v>8876834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-4613</v>
          </cell>
          <cell r="Z40">
            <v>-5.19397345950523E-2</v>
          </cell>
          <cell r="AC40">
            <v>12868.865210758611</v>
          </cell>
          <cell r="AD40">
            <v>12541.866666666667</v>
          </cell>
          <cell r="AE40">
            <v>12386.955369595536</v>
          </cell>
          <cell r="AF40">
            <v>12380.521617852162</v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L40">
            <v>-6.4337517433741596</v>
          </cell>
          <cell r="AM40">
            <v>-5.1939734595041198E-2</v>
          </cell>
          <cell r="AP40">
            <v>-5.19397345950523E-2</v>
          </cell>
          <cell r="AQ40">
            <v>176779</v>
          </cell>
        </row>
        <row r="41">
          <cell r="A41">
            <v>455</v>
          </cell>
          <cell r="B41" t="str">
            <v>HILL VIEW MONTESSORI</v>
          </cell>
          <cell r="C41">
            <v>305.02439024390242</v>
          </cell>
          <cell r="D41">
            <v>306</v>
          </cell>
          <cell r="E41">
            <v>306</v>
          </cell>
          <cell r="F41">
            <v>306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P41">
            <v>3050054</v>
          </cell>
          <cell r="Q41">
            <v>3088017</v>
          </cell>
          <cell r="R41">
            <v>3154076</v>
          </cell>
          <cell r="S41">
            <v>3152758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-1318</v>
          </cell>
          <cell r="Z41">
            <v>-4.1787198532949876E-2</v>
          </cell>
          <cell r="AC41">
            <v>9999.377418838958</v>
          </cell>
          <cell r="AD41">
            <v>10091.558823529413</v>
          </cell>
          <cell r="AE41">
            <v>10307.437908496731</v>
          </cell>
          <cell r="AF41">
            <v>10303.130718954248</v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L41">
            <v>-4.3071895424836839</v>
          </cell>
          <cell r="AM41">
            <v>-4.1787198532949876E-2</v>
          </cell>
          <cell r="AP41">
            <v>-4.1787198532949876E-2</v>
          </cell>
          <cell r="AQ41">
            <v>0</v>
          </cell>
        </row>
        <row r="42">
          <cell r="A42">
            <v>456</v>
          </cell>
          <cell r="B42" t="str">
            <v>LOWELL COMMUNITY</v>
          </cell>
          <cell r="C42">
            <v>815.8197278911565</v>
          </cell>
          <cell r="D42">
            <v>800</v>
          </cell>
          <cell r="E42">
            <v>817</v>
          </cell>
          <cell r="F42">
            <v>817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P42">
            <v>10672205</v>
          </cell>
          <cell r="Q42">
            <v>10261827</v>
          </cell>
          <cell r="R42">
            <v>10408446.240987515</v>
          </cell>
          <cell r="S42">
            <v>10337607.648542684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-70838.592444831505</v>
          </cell>
          <cell r="Z42">
            <v>-0.68058758055429269</v>
          </cell>
          <cell r="AC42">
            <v>13081.572601323322</v>
          </cell>
          <cell r="AD42">
            <v>12827.283750000001</v>
          </cell>
          <cell r="AE42">
            <v>12739.836280278476</v>
          </cell>
          <cell r="AF42">
            <v>12653.130536771951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L42">
            <v>-86.705743506525323</v>
          </cell>
          <cell r="AM42">
            <v>-0.68058758055429269</v>
          </cell>
          <cell r="AP42">
            <v>-0.68058758055429269</v>
          </cell>
          <cell r="AQ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108.363321799308</v>
          </cell>
          <cell r="D43">
            <v>150</v>
          </cell>
          <cell r="E43">
            <v>94</v>
          </cell>
          <cell r="F43">
            <v>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P43">
            <v>1448535</v>
          </cell>
          <cell r="Q43">
            <v>2094907</v>
          </cell>
          <cell r="R43">
            <v>1313799</v>
          </cell>
          <cell r="S43">
            <v>1307215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-6584</v>
          </cell>
          <cell r="Z43">
            <v>-0.50114210773489765</v>
          </cell>
          <cell r="AC43">
            <v>13367.39199157007</v>
          </cell>
          <cell r="AD43">
            <v>13966.046666666667</v>
          </cell>
          <cell r="AE43">
            <v>13976.58510638298</v>
          </cell>
          <cell r="AF43">
            <v>13906.54255319149</v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L43">
            <v>-70.042553191489787</v>
          </cell>
          <cell r="AM43">
            <v>-0.50114210773489765</v>
          </cell>
          <cell r="AP43">
            <v>-0.50114210773489765</v>
          </cell>
          <cell r="AQ43">
            <v>0</v>
          </cell>
        </row>
        <row r="44">
          <cell r="A44">
            <v>463</v>
          </cell>
          <cell r="B44" t="str">
            <v>KIPP ACADEMY BOSTON</v>
          </cell>
          <cell r="C44">
            <v>426.20751273344655</v>
          </cell>
          <cell r="D44">
            <v>504</v>
          </cell>
          <cell r="E44">
            <v>505</v>
          </cell>
          <cell r="F44">
            <v>505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P44">
            <v>6998605</v>
          </cell>
          <cell r="Q44">
            <v>8229501</v>
          </cell>
          <cell r="R44">
            <v>8417365</v>
          </cell>
          <cell r="S44">
            <v>8410399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-6966</v>
          </cell>
          <cell r="Z44">
            <v>-8.2757490022111746E-2</v>
          </cell>
          <cell r="AC44">
            <v>16420.651421921277</v>
          </cell>
          <cell r="AD44">
            <v>16328.375</v>
          </cell>
          <cell r="AE44">
            <v>16668.049504950493</v>
          </cell>
          <cell r="AF44">
            <v>16654.255445544553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L44">
            <v>-13.794059405940061</v>
          </cell>
          <cell r="AM44">
            <v>-8.2757490022111746E-2</v>
          </cell>
          <cell r="AP44">
            <v>-8.2757490022111746E-2</v>
          </cell>
          <cell r="AQ44">
            <v>0</v>
          </cell>
        </row>
        <row r="45">
          <cell r="A45">
            <v>464</v>
          </cell>
          <cell r="B45" t="str">
            <v>MARBLEHEAD COMMUNITY</v>
          </cell>
          <cell r="C45">
            <v>229.88175675675674</v>
          </cell>
          <cell r="D45">
            <v>230</v>
          </cell>
          <cell r="E45">
            <v>230</v>
          </cell>
          <cell r="F45">
            <v>230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P45">
            <v>2824508</v>
          </cell>
          <cell r="Q45">
            <v>2837249</v>
          </cell>
          <cell r="R45">
            <v>2965897</v>
          </cell>
          <cell r="S45">
            <v>2966896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999</v>
          </cell>
          <cell r="Z45">
            <v>3.3682895933329071E-2</v>
          </cell>
          <cell r="AC45">
            <v>12286.786215004777</v>
          </cell>
          <cell r="AD45">
            <v>12335.865217391305</v>
          </cell>
          <cell r="AE45">
            <v>12895.204347826088</v>
          </cell>
          <cell r="AF45">
            <v>12899.547826086957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L45">
            <v>4.3434782608692331</v>
          </cell>
          <cell r="AM45">
            <v>3.3682895933329071E-2</v>
          </cell>
          <cell r="AP45">
            <v>3.3682895933329071E-2</v>
          </cell>
          <cell r="AQ45">
            <v>0</v>
          </cell>
        </row>
        <row r="46">
          <cell r="A46">
            <v>466</v>
          </cell>
          <cell r="B46" t="str">
            <v>MARTHA'S VINEYARD</v>
          </cell>
          <cell r="C46">
            <v>178.51736111111111</v>
          </cell>
          <cell r="D46">
            <v>180</v>
          </cell>
          <cell r="E46">
            <v>173</v>
          </cell>
          <cell r="F46">
            <v>173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P46">
            <v>4007960.9167999998</v>
          </cell>
          <cell r="Q46">
            <v>4144334.7568000001</v>
          </cell>
          <cell r="R46">
            <v>4026318.3781119999</v>
          </cell>
          <cell r="S46">
            <v>4062943.5040300796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36625.125918079633</v>
          </cell>
          <cell r="Z46">
            <v>0.90964306541634343</v>
          </cell>
          <cell r="AC46">
            <v>22451.378912695232</v>
          </cell>
          <cell r="AD46">
            <v>23024.081982222222</v>
          </cell>
          <cell r="AE46">
            <v>23273.51663648555</v>
          </cell>
          <cell r="AF46">
            <v>23485.222566647859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L46">
            <v>211.7059301623085</v>
          </cell>
          <cell r="AM46">
            <v>0.90964306541634343</v>
          </cell>
          <cell r="AP46">
            <v>0.90964306541634343</v>
          </cell>
          <cell r="AQ46">
            <v>36959</v>
          </cell>
        </row>
        <row r="47">
          <cell r="A47">
            <v>469</v>
          </cell>
          <cell r="B47" t="str">
            <v>MATCH</v>
          </cell>
          <cell r="C47">
            <v>1043.7749768031929</v>
          </cell>
          <cell r="D47">
            <v>1164</v>
          </cell>
          <cell r="E47">
            <v>1145</v>
          </cell>
          <cell r="F47">
            <v>1145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P47">
            <v>17514872</v>
          </cell>
          <cell r="Q47">
            <v>19311745</v>
          </cell>
          <cell r="R47">
            <v>19408727.847978156</v>
          </cell>
          <cell r="S47">
            <v>19393550.456025198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-15177.391952957958</v>
          </cell>
          <cell r="Z47">
            <v>-7.8198798354212062E-2</v>
          </cell>
          <cell r="AC47">
            <v>16780.314137864683</v>
          </cell>
          <cell r="AD47">
            <v>16590.846219931271</v>
          </cell>
          <cell r="AE47">
            <v>16950.854015701447</v>
          </cell>
          <cell r="AF47">
            <v>16937.59865155039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L47">
            <v>-13.25536415105671</v>
          </cell>
          <cell r="AM47">
            <v>-7.8198798354223165E-2</v>
          </cell>
          <cell r="AP47">
            <v>-7.8198798354212062E-2</v>
          </cell>
          <cell r="AQ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1490.0464417976177</v>
          </cell>
          <cell r="D48">
            <v>1511</v>
          </cell>
          <cell r="E48">
            <v>1486</v>
          </cell>
          <cell r="F48">
            <v>1486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P48">
            <v>17217854</v>
          </cell>
          <cell r="Q48">
            <v>17674002</v>
          </cell>
          <cell r="R48">
            <v>17702872.564217936</v>
          </cell>
          <cell r="S48">
            <v>17520215.797618814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-182656.76659912243</v>
          </cell>
          <cell r="Z48">
            <v>-1.0317916820364981</v>
          </cell>
          <cell r="AC48">
            <v>11555.24654602583</v>
          </cell>
          <cell r="AD48">
            <v>11696.890800794175</v>
          </cell>
          <cell r="AE48">
            <v>11913.104013605609</v>
          </cell>
          <cell r="AF48">
            <v>11790.185597320871</v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L48">
            <v>-122.91841628473776</v>
          </cell>
          <cell r="AM48">
            <v>-1.031791682036487</v>
          </cell>
          <cell r="AP48">
            <v>-1.0317916820364981</v>
          </cell>
          <cell r="AQ48">
            <v>33642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355.48797250859093</v>
          </cell>
          <cell r="D49">
            <v>400</v>
          </cell>
          <cell r="E49">
            <v>370</v>
          </cell>
          <cell r="F49">
            <v>370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P49">
            <v>4256261</v>
          </cell>
          <cell r="Q49">
            <v>4868721</v>
          </cell>
          <cell r="R49">
            <v>4540003</v>
          </cell>
          <cell r="S49">
            <v>4536846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-3157</v>
          </cell>
          <cell r="Z49">
            <v>-6.9537398984098608E-2</v>
          </cell>
          <cell r="AC49">
            <v>11973.009860121612</v>
          </cell>
          <cell r="AD49">
            <v>12171.8025</v>
          </cell>
          <cell r="AE49">
            <v>12270.278378378378</v>
          </cell>
          <cell r="AF49">
            <v>12261.745945945946</v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L49">
            <v>-8.5324324324319605</v>
          </cell>
          <cell r="AM49">
            <v>-6.9537398984098608E-2</v>
          </cell>
          <cell r="AP49">
            <v>-6.9537398984098608E-2</v>
          </cell>
          <cell r="AQ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397.88888888888891</v>
          </cell>
          <cell r="D50">
            <v>400</v>
          </cell>
          <cell r="E50">
            <v>395</v>
          </cell>
          <cell r="F50">
            <v>395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P50">
            <v>5066884</v>
          </cell>
          <cell r="Q50">
            <v>5004325</v>
          </cell>
          <cell r="R50">
            <v>5136933.7871926781</v>
          </cell>
          <cell r="S50">
            <v>5113135.3910690546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-23798.396123623475</v>
          </cell>
          <cell r="Z50">
            <v>-0.4632801805418918</v>
          </cell>
          <cell r="AC50">
            <v>12734.419435911755</v>
          </cell>
          <cell r="AD50">
            <v>12510.8125</v>
          </cell>
          <cell r="AE50">
            <v>13004.895663778932</v>
          </cell>
          <cell r="AF50">
            <v>12944.646559668492</v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L50">
            <v>-60.249104110440385</v>
          </cell>
          <cell r="AM50">
            <v>-0.4632801805418918</v>
          </cell>
          <cell r="AP50">
            <v>-0.4632801805418918</v>
          </cell>
          <cell r="AQ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402.59515570934241</v>
          </cell>
          <cell r="D51">
            <v>400</v>
          </cell>
          <cell r="E51">
            <v>398</v>
          </cell>
          <cell r="F51">
            <v>398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P51">
            <v>5350090</v>
          </cell>
          <cell r="Q51">
            <v>5448044</v>
          </cell>
          <cell r="R51">
            <v>5491883</v>
          </cell>
          <cell r="S51">
            <v>5466430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-25453</v>
          </cell>
          <cell r="Z51">
            <v>-0.46346580945005877</v>
          </cell>
          <cell r="AC51">
            <v>13289.007391491195</v>
          </cell>
          <cell r="AD51">
            <v>13620.11</v>
          </cell>
          <cell r="AE51">
            <v>13798.701005025127</v>
          </cell>
          <cell r="AF51">
            <v>13734.748743718594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L51">
            <v>-63.952261306532819</v>
          </cell>
          <cell r="AM51">
            <v>-0.46346580945005877</v>
          </cell>
          <cell r="AP51">
            <v>-0.46346580945005877</v>
          </cell>
          <cell r="AQ51">
            <v>0</v>
          </cell>
        </row>
        <row r="52">
          <cell r="A52">
            <v>481</v>
          </cell>
          <cell r="B52" t="str">
            <v>BOSTON RENAISSANCE</v>
          </cell>
          <cell r="C52">
            <v>945.7910714285714</v>
          </cell>
          <cell r="D52">
            <v>944</v>
          </cell>
          <cell r="E52">
            <v>955</v>
          </cell>
          <cell r="F52">
            <v>955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P52">
            <v>14642166</v>
          </cell>
          <cell r="Q52">
            <v>14181744</v>
          </cell>
          <cell r="R52">
            <v>14479575</v>
          </cell>
          <cell r="S52">
            <v>14480385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810</v>
          </cell>
          <cell r="Z52">
            <v>5.5940868430193191E-3</v>
          </cell>
          <cell r="AC52">
            <v>15481.395883642379</v>
          </cell>
          <cell r="AD52">
            <v>15023.033898305084</v>
          </cell>
          <cell r="AE52">
            <v>15161.858638743455</v>
          </cell>
          <cell r="AF52">
            <v>15162.706806282722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L52">
            <v>0.84816753926679667</v>
          </cell>
          <cell r="AM52">
            <v>5.5940868430193191E-3</v>
          </cell>
          <cell r="AP52">
            <v>5.5940868430193191E-3</v>
          </cell>
          <cell r="AQ52">
            <v>0</v>
          </cell>
        </row>
        <row r="53">
          <cell r="A53">
            <v>482</v>
          </cell>
          <cell r="B53" t="str">
            <v>RIVER VALLEY</v>
          </cell>
          <cell r="C53">
            <v>287.92361111111109</v>
          </cell>
          <cell r="D53">
            <v>288</v>
          </cell>
          <cell r="E53">
            <v>288</v>
          </cell>
          <cell r="F53">
            <v>288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P53">
            <v>3600340</v>
          </cell>
          <cell r="Q53">
            <v>3607554</v>
          </cell>
          <cell r="R53">
            <v>3773081</v>
          </cell>
          <cell r="S53">
            <v>3867699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94618</v>
          </cell>
          <cell r="Z53">
            <v>2.5077118673042076</v>
          </cell>
          <cell r="AC53">
            <v>12504.497238368589</v>
          </cell>
          <cell r="AD53">
            <v>12526.229166666666</v>
          </cell>
          <cell r="AE53">
            <v>13100.975694444445</v>
          </cell>
          <cell r="AF53">
            <v>13429.510416666666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L53">
            <v>328.53472222222081</v>
          </cell>
          <cell r="AM53">
            <v>2.5077118673041854</v>
          </cell>
          <cell r="AP53">
            <v>2.5077118673042076</v>
          </cell>
          <cell r="AQ53">
            <v>0</v>
          </cell>
        </row>
        <row r="54">
          <cell r="A54">
            <v>483</v>
          </cell>
          <cell r="B54" t="str">
            <v>RISING TIDE</v>
          </cell>
          <cell r="C54">
            <v>626.04878048780483</v>
          </cell>
          <cell r="D54">
            <v>700</v>
          </cell>
          <cell r="E54">
            <v>665</v>
          </cell>
          <cell r="F54">
            <v>665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P54">
            <v>7769286</v>
          </cell>
          <cell r="Q54">
            <v>8861711</v>
          </cell>
          <cell r="R54">
            <v>8779922</v>
          </cell>
          <cell r="S54">
            <v>8824492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44570</v>
          </cell>
          <cell r="Z54">
            <v>0.50763548924466217</v>
          </cell>
          <cell r="AC54">
            <v>12410.032959326789</v>
          </cell>
          <cell r="AD54">
            <v>12659.587142857143</v>
          </cell>
          <cell r="AE54">
            <v>13202.89022556391</v>
          </cell>
          <cell r="AF54">
            <v>13269.912781954887</v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L54">
            <v>67.022556390977115</v>
          </cell>
          <cell r="AM54">
            <v>0.50763548924466217</v>
          </cell>
          <cell r="AP54">
            <v>0.50763548924466217</v>
          </cell>
          <cell r="AQ54">
            <v>0</v>
          </cell>
        </row>
        <row r="55">
          <cell r="A55">
            <v>484</v>
          </cell>
          <cell r="B55" t="str">
            <v>ROXBURY PREPARATORY</v>
          </cell>
          <cell r="C55">
            <v>1140.2685446838564</v>
          </cell>
          <cell r="D55">
            <v>1498</v>
          </cell>
          <cell r="E55">
            <v>1306</v>
          </cell>
          <cell r="F55">
            <v>1306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P55">
            <v>17832972</v>
          </cell>
          <cell r="Q55">
            <v>23797228</v>
          </cell>
          <cell r="R55">
            <v>21205522</v>
          </cell>
          <cell r="S55">
            <v>21187238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-18284</v>
          </cell>
          <cell r="Z55">
            <v>-8.6222824413373367E-2</v>
          </cell>
          <cell r="AC55">
            <v>15639.273821189427</v>
          </cell>
          <cell r="AD55">
            <v>15886</v>
          </cell>
          <cell r="AE55">
            <v>16237</v>
          </cell>
          <cell r="AF55">
            <v>16223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L55">
            <v>-14</v>
          </cell>
          <cell r="AM55">
            <v>-8.6222824413373367E-2</v>
          </cell>
          <cell r="AP55">
            <v>-8.6222824413373367E-2</v>
          </cell>
          <cell r="AQ55">
            <v>0</v>
          </cell>
        </row>
        <row r="56">
          <cell r="A56">
            <v>485</v>
          </cell>
          <cell r="B56" t="str">
            <v>SALEM ACADEMY</v>
          </cell>
          <cell r="C56">
            <v>419.3787451717298</v>
          </cell>
          <cell r="D56">
            <v>456</v>
          </cell>
          <cell r="E56">
            <v>442</v>
          </cell>
          <cell r="F56">
            <v>442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P56">
            <v>5760646</v>
          </cell>
          <cell r="Q56">
            <v>6557447</v>
          </cell>
          <cell r="R56">
            <v>6608330</v>
          </cell>
          <cell r="S56">
            <v>6604441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-3889</v>
          </cell>
          <cell r="Z56">
            <v>-5.8849966633023332E-2</v>
          </cell>
          <cell r="AC56">
            <v>13736.14201082388</v>
          </cell>
          <cell r="AD56">
            <v>14380.366228070176</v>
          </cell>
          <cell r="AE56">
            <v>14950.972850678732</v>
          </cell>
          <cell r="AF56">
            <v>14942.174208144796</v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L56">
            <v>-8.7986425339367997</v>
          </cell>
          <cell r="AM56">
            <v>-5.8849966633023332E-2</v>
          </cell>
          <cell r="AP56">
            <v>-5.8849966633023332E-2</v>
          </cell>
          <cell r="AQ56">
            <v>0</v>
          </cell>
        </row>
        <row r="57">
          <cell r="A57">
            <v>486</v>
          </cell>
          <cell r="B57" t="str">
            <v>SEVEN HILLS</v>
          </cell>
          <cell r="C57">
            <v>688.00309597523221</v>
          </cell>
          <cell r="D57">
            <v>666</v>
          </cell>
          <cell r="E57">
            <v>667</v>
          </cell>
          <cell r="F57">
            <v>667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P57">
            <v>8227600</v>
          </cell>
          <cell r="Q57">
            <v>8045219</v>
          </cell>
          <cell r="R57">
            <v>8085763</v>
          </cell>
          <cell r="S57">
            <v>8072751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-13012</v>
          </cell>
          <cell r="Z57">
            <v>-0.16092482552357845</v>
          </cell>
          <cell r="AC57">
            <v>11958.667116661041</v>
          </cell>
          <cell r="AD57">
            <v>12079.908408408408</v>
          </cell>
          <cell r="AE57">
            <v>12122.583208395801</v>
          </cell>
          <cell r="AF57">
            <v>12103.07496251874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L57">
            <v>-19.508245877061199</v>
          </cell>
          <cell r="AM57">
            <v>-0.16092482552357845</v>
          </cell>
          <cell r="AP57">
            <v>-0.16092482552357845</v>
          </cell>
          <cell r="AQ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1151.4826388888889</v>
          </cell>
          <cell r="D58">
            <v>1197</v>
          </cell>
          <cell r="E58">
            <v>1135</v>
          </cell>
          <cell r="F58">
            <v>1135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P58">
            <v>19109979</v>
          </cell>
          <cell r="Q58">
            <v>20143820</v>
          </cell>
          <cell r="R58">
            <v>19879646.958593495</v>
          </cell>
          <cell r="S58">
            <v>19879620.304765094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-26.653828401118517</v>
          </cell>
          <cell r="Z58">
            <v>-1.3407596450853987E-4</v>
          </cell>
          <cell r="AC58">
            <v>16595.97666052523</v>
          </cell>
          <cell r="AD58">
            <v>16828.588137009188</v>
          </cell>
          <cell r="AE58">
            <v>17515.107452505283</v>
          </cell>
          <cell r="AF58">
            <v>17515.083968956031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L58">
            <v>-2.348354925197782E-2</v>
          </cell>
          <cell r="AM58">
            <v>-1.3407596450853987E-4</v>
          </cell>
          <cell r="AP58">
            <v>-1.3407596450853987E-4</v>
          </cell>
          <cell r="AQ58">
            <v>0</v>
          </cell>
        </row>
        <row r="59">
          <cell r="A59">
            <v>488</v>
          </cell>
          <cell r="B59" t="str">
            <v>SOUTH SHORE</v>
          </cell>
          <cell r="C59">
            <v>601.26779661016951</v>
          </cell>
          <cell r="D59">
            <v>760</v>
          </cell>
          <cell r="E59">
            <v>758</v>
          </cell>
          <cell r="F59">
            <v>758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P59">
            <v>7610381</v>
          </cell>
          <cell r="Q59">
            <v>9523703</v>
          </cell>
          <cell r="R59">
            <v>9721391</v>
          </cell>
          <cell r="S59">
            <v>9921398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200007</v>
          </cell>
          <cell r="Z59">
            <v>2.0573907581744155</v>
          </cell>
          <cell r="AC59">
            <v>12657.223691183601</v>
          </cell>
          <cell r="AD59">
            <v>12531.188157894738</v>
          </cell>
          <cell r="AE59">
            <v>12825.054089709762</v>
          </cell>
          <cell r="AF59">
            <v>13088.915567282322</v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L59">
            <v>263.86147757256003</v>
          </cell>
          <cell r="AM59">
            <v>2.0573907581744377</v>
          </cell>
          <cell r="AP59">
            <v>2.0573907581744155</v>
          </cell>
          <cell r="AQ59">
            <v>0</v>
          </cell>
        </row>
        <row r="60">
          <cell r="A60">
            <v>489</v>
          </cell>
          <cell r="B60" t="str">
            <v>STURGIS</v>
          </cell>
          <cell r="C60">
            <v>805.2551020408165</v>
          </cell>
          <cell r="D60">
            <v>800</v>
          </cell>
          <cell r="E60">
            <v>804</v>
          </cell>
          <cell r="F60">
            <v>804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P60">
            <v>11562389</v>
          </cell>
          <cell r="Q60">
            <v>12176142</v>
          </cell>
          <cell r="R60">
            <v>12400653</v>
          </cell>
          <cell r="S60">
            <v>12416872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16219</v>
          </cell>
          <cell r="Z60">
            <v>0.13079149944765778</v>
          </cell>
          <cell r="AC60">
            <v>14358.665931698661</v>
          </cell>
          <cell r="AD60">
            <v>15220.1775</v>
          </cell>
          <cell r="AE60">
            <v>15423.697761194029</v>
          </cell>
          <cell r="AF60">
            <v>15443.870646766169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L60">
            <v>20.172885572139421</v>
          </cell>
          <cell r="AM60">
            <v>0.13079149944765778</v>
          </cell>
          <cell r="AP60">
            <v>0.13079149944765778</v>
          </cell>
          <cell r="AQ60">
            <v>0</v>
          </cell>
        </row>
        <row r="61">
          <cell r="A61">
            <v>491</v>
          </cell>
          <cell r="B61" t="str">
            <v>ATLANTIS</v>
          </cell>
          <cell r="C61">
            <v>1026.1816422354555</v>
          </cell>
          <cell r="D61">
            <v>1197</v>
          </cell>
          <cell r="E61">
            <v>1111</v>
          </cell>
          <cell r="F61">
            <v>1111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P61">
            <v>11437225</v>
          </cell>
          <cell r="Q61">
            <v>13311736</v>
          </cell>
          <cell r="R61">
            <v>12343268</v>
          </cell>
          <cell r="S61">
            <v>12427883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84615</v>
          </cell>
          <cell r="Z61">
            <v>0.68551537566874376</v>
          </cell>
          <cell r="AC61">
            <v>11145.419611176158</v>
          </cell>
          <cell r="AD61">
            <v>11120.915622389306</v>
          </cell>
          <cell r="AE61">
            <v>11110.052205220522</v>
          </cell>
          <cell r="AF61">
            <v>11186.213321332134</v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L61">
            <v>76.1611161116125</v>
          </cell>
          <cell r="AM61">
            <v>0.68551537566876597</v>
          </cell>
          <cell r="AP61">
            <v>0.68551537566874376</v>
          </cell>
          <cell r="AQ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361.53672829797404</v>
          </cell>
          <cell r="D62">
            <v>360</v>
          </cell>
          <cell r="E62">
            <v>366</v>
          </cell>
          <cell r="F62">
            <v>366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P62">
            <v>4424367</v>
          </cell>
          <cell r="Q62">
            <v>4530004</v>
          </cell>
          <cell r="R62">
            <v>4534225</v>
          </cell>
          <cell r="S62">
            <v>4534492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267</v>
          </cell>
          <cell r="Z62">
            <v>5.8885476569958684E-3</v>
          </cell>
          <cell r="AC62">
            <v>12237.669519301209</v>
          </cell>
          <cell r="AD62">
            <v>12583.344444444445</v>
          </cell>
          <cell r="AE62">
            <v>12388.592896174863</v>
          </cell>
          <cell r="AF62">
            <v>12389.322404371585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L62">
            <v>0.72950819672223588</v>
          </cell>
          <cell r="AM62">
            <v>5.8885476569958684E-3</v>
          </cell>
          <cell r="AP62">
            <v>5.8885476569958684E-3</v>
          </cell>
          <cell r="AQ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172.67320261437919</v>
          </cell>
          <cell r="D63">
            <v>200</v>
          </cell>
          <cell r="E63">
            <v>170</v>
          </cell>
          <cell r="F63">
            <v>170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P63">
            <v>2500847</v>
          </cell>
          <cell r="Q63">
            <v>2865396</v>
          </cell>
          <cell r="R63">
            <v>2478578.4577160701</v>
          </cell>
          <cell r="S63">
            <v>2486306.127531874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7727.669815803878</v>
          </cell>
          <cell r="Z63">
            <v>0.31177830145932006</v>
          </cell>
          <cell r="AC63">
            <v>14483.121654869592</v>
          </cell>
          <cell r="AD63">
            <v>14326.98</v>
          </cell>
          <cell r="AE63">
            <v>14579.873280682765</v>
          </cell>
          <cell r="AF63">
            <v>14625.330161952201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L63">
            <v>45.456881269436053</v>
          </cell>
          <cell r="AM63">
            <v>0.31177830145934227</v>
          </cell>
          <cell r="AP63">
            <v>0.31177830145932006</v>
          </cell>
          <cell r="AQ63">
            <v>0</v>
          </cell>
        </row>
        <row r="64">
          <cell r="A64">
            <v>494</v>
          </cell>
          <cell r="B64" t="str">
            <v>PIONEER CS OF SCIENCE</v>
          </cell>
          <cell r="C64">
            <v>348.86261980830665</v>
          </cell>
          <cell r="D64">
            <v>540</v>
          </cell>
          <cell r="E64">
            <v>543</v>
          </cell>
          <cell r="F64">
            <v>543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P64">
            <v>4548913</v>
          </cell>
          <cell r="Q64">
            <v>7074246</v>
          </cell>
          <cell r="R64">
            <v>7131971.6367467558</v>
          </cell>
          <cell r="S64">
            <v>7227302.0996081587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95330.462861402892</v>
          </cell>
          <cell r="Z64">
            <v>1.3366635163020391</v>
          </cell>
          <cell r="AC64">
            <v>13039.267441434513</v>
          </cell>
          <cell r="AD64">
            <v>13100.455555555556</v>
          </cell>
          <cell r="AE64">
            <v>13134.386071356825</v>
          </cell>
          <cell r="AF64">
            <v>13309.948618062906</v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L64">
            <v>175.56254670608178</v>
          </cell>
          <cell r="AM64">
            <v>1.3366635163020169</v>
          </cell>
          <cell r="AP64">
            <v>1.3366635163020391</v>
          </cell>
          <cell r="AQ64">
            <v>0</v>
          </cell>
        </row>
        <row r="65">
          <cell r="A65">
            <v>496</v>
          </cell>
          <cell r="B65" t="str">
            <v>GLOBAL LEARNING</v>
          </cell>
          <cell r="C65">
            <v>504.49999999999989</v>
          </cell>
          <cell r="D65">
            <v>500</v>
          </cell>
          <cell r="E65">
            <v>507</v>
          </cell>
          <cell r="F65">
            <v>507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P65">
            <v>6081201</v>
          </cell>
          <cell r="Q65">
            <v>6130803</v>
          </cell>
          <cell r="R65">
            <v>5960124</v>
          </cell>
          <cell r="S65">
            <v>5957975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-2149</v>
          </cell>
          <cell r="Z65">
            <v>-3.6056296815301092E-2</v>
          </cell>
          <cell r="AC65">
            <v>12053.916749256692</v>
          </cell>
          <cell r="AD65">
            <v>12261.606</v>
          </cell>
          <cell r="AE65">
            <v>11755.668639053254</v>
          </cell>
          <cell r="AF65">
            <v>11751.429980276134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L65">
            <v>-4.238658777119781</v>
          </cell>
          <cell r="AM65">
            <v>-3.6056296815301092E-2</v>
          </cell>
          <cell r="AP65">
            <v>-3.6056296815301092E-2</v>
          </cell>
          <cell r="AQ65">
            <v>168013</v>
          </cell>
        </row>
        <row r="66">
          <cell r="A66">
            <v>497</v>
          </cell>
          <cell r="B66" t="str">
            <v>PIONEER VALLEY CHINESE IMMERSION</v>
          </cell>
          <cell r="C66">
            <v>434.98263888888874</v>
          </cell>
          <cell r="D66">
            <v>525</v>
          </cell>
          <cell r="E66">
            <v>471</v>
          </cell>
          <cell r="F66">
            <v>471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P66">
            <v>5765307</v>
          </cell>
          <cell r="Q66">
            <v>7263486</v>
          </cell>
          <cell r="R66">
            <v>6614891</v>
          </cell>
          <cell r="S66">
            <v>6580085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-34806</v>
          </cell>
          <cell r="Z66">
            <v>-0.5261764706326999</v>
          </cell>
          <cell r="AC66">
            <v>13254.108289762527</v>
          </cell>
          <cell r="AD66">
            <v>13835.211428571429</v>
          </cell>
          <cell r="AE66">
            <v>14044.354564755839</v>
          </cell>
          <cell r="AF66">
            <v>13970.456475583864</v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L66">
            <v>-73.898089171974789</v>
          </cell>
          <cell r="AM66">
            <v>-0.5261764706326999</v>
          </cell>
          <cell r="AP66">
            <v>-0.5261764706326999</v>
          </cell>
          <cell r="AQ66">
            <v>0</v>
          </cell>
        </row>
        <row r="67">
          <cell r="A67">
            <v>498</v>
          </cell>
          <cell r="B67" t="str">
            <v>VERITAS PREPARATORY</v>
          </cell>
          <cell r="C67">
            <v>301.87213114754104</v>
          </cell>
          <cell r="D67">
            <v>324</v>
          </cell>
          <cell r="E67">
            <v>313</v>
          </cell>
          <cell r="F67">
            <v>313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P67">
            <v>3614178</v>
          </cell>
          <cell r="Q67">
            <v>3962844</v>
          </cell>
          <cell r="R67">
            <v>3828303</v>
          </cell>
          <cell r="S67">
            <v>3828303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C67">
            <v>11972.546078569798</v>
          </cell>
          <cell r="AD67">
            <v>12231</v>
          </cell>
          <cell r="AE67">
            <v>12231</v>
          </cell>
          <cell r="AF67">
            <v>12231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</row>
        <row r="68">
          <cell r="A68">
            <v>499</v>
          </cell>
          <cell r="B68" t="str">
            <v>HAMPDEN CS OF SCIENCE</v>
          </cell>
          <cell r="C68">
            <v>427.01689155422287</v>
          </cell>
          <cell r="D68">
            <v>470</v>
          </cell>
          <cell r="E68">
            <v>478</v>
          </cell>
          <cell r="F68">
            <v>478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P68">
            <v>5200121</v>
          </cell>
          <cell r="Q68">
            <v>5792704</v>
          </cell>
          <cell r="R68">
            <v>5646943</v>
          </cell>
          <cell r="S68">
            <v>5645766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-1177</v>
          </cell>
          <cell r="Z68">
            <v>-2.0843135834736071E-2</v>
          </cell>
          <cell r="AC68">
            <v>12177.787583701909</v>
          </cell>
          <cell r="AD68">
            <v>12324.902127659574</v>
          </cell>
          <cell r="AE68">
            <v>11813.688284518828</v>
          </cell>
          <cell r="AF68">
            <v>11811.225941422594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L68">
            <v>-2.4623430962346902</v>
          </cell>
          <cell r="AM68">
            <v>-2.0843135834736071E-2</v>
          </cell>
          <cell r="AP68">
            <v>-2.0843135834736071E-2</v>
          </cell>
          <cell r="AQ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314.13103448275859</v>
          </cell>
          <cell r="D69">
            <v>360</v>
          </cell>
          <cell r="E69">
            <v>328</v>
          </cell>
          <cell r="F69">
            <v>328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P69">
            <v>4374196</v>
          </cell>
          <cell r="Q69">
            <v>5106776</v>
          </cell>
          <cell r="R69">
            <v>4459896</v>
          </cell>
          <cell r="S69">
            <v>4472917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13021</v>
          </cell>
          <cell r="Z69">
            <v>0.29195748062287308</v>
          </cell>
          <cell r="AC69">
            <v>13924.749610309778</v>
          </cell>
          <cell r="AD69">
            <v>14185.488888888889</v>
          </cell>
          <cell r="AE69">
            <v>13597.243902439024</v>
          </cell>
          <cell r="AF69">
            <v>13636.942073170732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L69">
            <v>39.69817073170816</v>
          </cell>
          <cell r="AM69">
            <v>0.29195748062287308</v>
          </cell>
          <cell r="AP69">
            <v>0.29195748062287308</v>
          </cell>
          <cell r="AQ69">
            <v>221966</v>
          </cell>
        </row>
        <row r="70">
          <cell r="A70">
            <v>3502</v>
          </cell>
          <cell r="B70" t="str">
            <v>BAYSTATE ACADEMY</v>
          </cell>
          <cell r="C70">
            <v>292.79139072847659</v>
          </cell>
          <cell r="D70">
            <v>400</v>
          </cell>
          <cell r="E70">
            <v>392</v>
          </cell>
          <cell r="F70">
            <v>392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P70">
            <v>3428277</v>
          </cell>
          <cell r="Q70">
            <v>4931545</v>
          </cell>
          <cell r="R70">
            <v>4833629</v>
          </cell>
          <cell r="S70">
            <v>4833696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67</v>
          </cell>
          <cell r="Z70">
            <v>1.3861221041189253E-3</v>
          </cell>
          <cell r="AC70">
            <v>11708.94059237982</v>
          </cell>
          <cell r="AD70">
            <v>12328.862499999999</v>
          </cell>
          <cell r="AE70">
            <v>12330.686224489797</v>
          </cell>
          <cell r="AF70">
            <v>12330.857142857143</v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L70">
            <v>0.17091836734653043</v>
          </cell>
          <cell r="AM70">
            <v>1.3861221041189253E-3</v>
          </cell>
          <cell r="AP70">
            <v>1.3861221041189253E-3</v>
          </cell>
          <cell r="AQ70">
            <v>0</v>
          </cell>
        </row>
        <row r="71">
          <cell r="A71">
            <v>3503</v>
          </cell>
          <cell r="B71" t="str">
            <v>LOWELL COLLEGIATE</v>
          </cell>
          <cell r="C71">
            <v>499.37630662020899</v>
          </cell>
          <cell r="D71">
            <v>649</v>
          </cell>
          <cell r="E71">
            <v>646</v>
          </cell>
          <cell r="F71">
            <v>646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P71">
            <v>5869946</v>
          </cell>
          <cell r="Q71">
            <v>7691079</v>
          </cell>
          <cell r="R71">
            <v>7719805</v>
          </cell>
          <cell r="S71">
            <v>7668251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-51554</v>
          </cell>
          <cell r="Z71">
            <v>-0.66781479584004932</v>
          </cell>
          <cell r="AC71">
            <v>11754.554475617671</v>
          </cell>
          <cell r="AD71">
            <v>11850.661016949152</v>
          </cell>
          <cell r="AE71">
            <v>11950.162538699691</v>
          </cell>
          <cell r="AF71">
            <v>11870.35758513932</v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L71">
            <v>-79.804953560371359</v>
          </cell>
          <cell r="AM71">
            <v>-0.66781479584004932</v>
          </cell>
          <cell r="AP71">
            <v>-0.66781479584004932</v>
          </cell>
          <cell r="AQ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239.64784053156151</v>
          </cell>
          <cell r="D72">
            <v>280</v>
          </cell>
          <cell r="E72">
            <v>281</v>
          </cell>
          <cell r="F72">
            <v>281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P72">
            <v>4059351</v>
          </cell>
          <cell r="Q72">
            <v>4946345</v>
          </cell>
          <cell r="R72">
            <v>4966239</v>
          </cell>
          <cell r="S72">
            <v>4962869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-3370</v>
          </cell>
          <cell r="Z72">
            <v>-6.7858192084591096E-2</v>
          </cell>
          <cell r="AC72">
            <v>16938.817353813731</v>
          </cell>
          <cell r="AD72">
            <v>17665.517857142859</v>
          </cell>
          <cell r="AE72">
            <v>17673.448398576511</v>
          </cell>
          <cell r="AF72">
            <v>17661.455516014234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L72">
            <v>-11.992882562277373</v>
          </cell>
          <cell r="AM72">
            <v>-6.7858192084591096E-2</v>
          </cell>
          <cell r="AP72">
            <v>-6.7858192084591096E-2</v>
          </cell>
          <cell r="AQ72">
            <v>74776</v>
          </cell>
        </row>
        <row r="73">
          <cell r="A73">
            <v>3506</v>
          </cell>
          <cell r="B73" t="str">
            <v>PIONEER CS OF SCIENCE II</v>
          </cell>
          <cell r="C73">
            <v>264.95207667731643</v>
          </cell>
          <cell r="D73">
            <v>338</v>
          </cell>
          <cell r="E73">
            <v>322</v>
          </cell>
          <cell r="F73">
            <v>322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P73">
            <v>3338517</v>
          </cell>
          <cell r="Q73">
            <v>4226783</v>
          </cell>
          <cell r="R73">
            <v>4159698.4158459581</v>
          </cell>
          <cell r="S73">
            <v>4117298.1944163698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-42400.221429588273</v>
          </cell>
          <cell r="Z73">
            <v>-1.0193099881488754</v>
          </cell>
          <cell r="AC73">
            <v>12600.456059327136</v>
          </cell>
          <cell r="AD73">
            <v>12505.275147928995</v>
          </cell>
          <cell r="AE73">
            <v>12918.31806163341</v>
          </cell>
          <cell r="AF73">
            <v>12786.640355330341</v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L73">
            <v>-131.6777063030695</v>
          </cell>
          <cell r="AM73">
            <v>-1.0193099881488754</v>
          </cell>
          <cell r="AP73">
            <v>-1.0193099881488754</v>
          </cell>
          <cell r="AQ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132.81063122923587</v>
          </cell>
          <cell r="D74">
            <v>241</v>
          </cell>
          <cell r="E74">
            <v>177</v>
          </cell>
          <cell r="F74">
            <v>177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P74">
            <v>1835260</v>
          </cell>
          <cell r="Q74">
            <v>3407830</v>
          </cell>
          <cell r="R74">
            <v>2404041</v>
          </cell>
          <cell r="S74">
            <v>2403522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-519</v>
          </cell>
          <cell r="Z74">
            <v>-2.1588650110371255E-2</v>
          </cell>
          <cell r="AC74">
            <v>13818.622673604164</v>
          </cell>
          <cell r="AD74">
            <v>14140.373443983402</v>
          </cell>
          <cell r="AE74">
            <v>13582.152542372882</v>
          </cell>
          <cell r="AF74">
            <v>13579.22033898305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L74">
            <v>-2.9322033898315567</v>
          </cell>
          <cell r="AM74">
            <v>-2.1588650110382357E-2</v>
          </cell>
          <cell r="AP74">
            <v>-2.1588650110371255E-2</v>
          </cell>
          <cell r="AQ74">
            <v>120616</v>
          </cell>
        </row>
        <row r="75">
          <cell r="A75">
            <v>3508</v>
          </cell>
          <cell r="B75" t="str">
            <v>PHOENIX CHARTER ACADEMY SPRINGFIELD</v>
          </cell>
          <cell r="C75">
            <v>178.4150326797386</v>
          </cell>
          <cell r="D75">
            <v>200</v>
          </cell>
          <cell r="E75">
            <v>193</v>
          </cell>
          <cell r="F75">
            <v>193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P75">
            <v>2292714</v>
          </cell>
          <cell r="Q75">
            <v>2735150</v>
          </cell>
          <cell r="R75">
            <v>2636710</v>
          </cell>
          <cell r="S75">
            <v>2636805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95</v>
          </cell>
          <cell r="Z75">
            <v>3.6029749195032323E-3</v>
          </cell>
          <cell r="AC75">
            <v>12850.453045150653</v>
          </cell>
          <cell r="AD75">
            <v>13675.75</v>
          </cell>
          <cell r="AE75">
            <v>13661.709844559586</v>
          </cell>
          <cell r="AF75">
            <v>13662.202072538859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L75">
            <v>0.49222797927359352</v>
          </cell>
          <cell r="AM75">
            <v>3.6029749195032323E-3</v>
          </cell>
          <cell r="AP75">
            <v>3.6029749195032323E-3</v>
          </cell>
          <cell r="AQ75">
            <v>0</v>
          </cell>
        </row>
        <row r="76">
          <cell r="A76">
            <v>3509</v>
          </cell>
          <cell r="B76" t="str">
            <v>ARGOSY COLLEGIATE</v>
          </cell>
          <cell r="C76">
            <v>197.68728522336772</v>
          </cell>
          <cell r="D76">
            <v>308</v>
          </cell>
          <cell r="E76">
            <v>307</v>
          </cell>
          <cell r="F76">
            <v>307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P76">
            <v>2214160</v>
          </cell>
          <cell r="Q76">
            <v>3373832</v>
          </cell>
          <cell r="R76">
            <v>3369204</v>
          </cell>
          <cell r="S76">
            <v>3391761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22557</v>
          </cell>
          <cell r="Z76">
            <v>0.66950531935732194</v>
          </cell>
          <cell r="AC76">
            <v>11200.315677855615</v>
          </cell>
          <cell r="AD76">
            <v>10954</v>
          </cell>
          <cell r="AE76">
            <v>10974.605863192182</v>
          </cell>
          <cell r="AF76">
            <v>11048.081433224756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L76">
            <v>73.47557003257316</v>
          </cell>
          <cell r="AM76">
            <v>0.66950531935732194</v>
          </cell>
          <cell r="AP76">
            <v>0.66950531935732194</v>
          </cell>
          <cell r="AQ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107.00031797199655</v>
          </cell>
          <cell r="D77">
            <v>162</v>
          </cell>
          <cell r="E77">
            <v>163</v>
          </cell>
          <cell r="F77">
            <v>163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P77">
            <v>1373425</v>
          </cell>
          <cell r="Q77">
            <v>2042816</v>
          </cell>
          <cell r="R77">
            <v>2049462</v>
          </cell>
          <cell r="S77">
            <v>2049393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-69</v>
          </cell>
          <cell r="Z77">
            <v>-3.3667372217660585E-3</v>
          </cell>
          <cell r="AC77">
            <v>12835.709519661839</v>
          </cell>
          <cell r="AD77">
            <v>12609.975308641975</v>
          </cell>
          <cell r="AE77">
            <v>12573.386503067484</v>
          </cell>
          <cell r="AF77">
            <v>12572.963190184049</v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L77">
            <v>-0.4233128834348463</v>
          </cell>
          <cell r="AM77">
            <v>-3.3667372217660585E-3</v>
          </cell>
          <cell r="AP77">
            <v>-3.3667372217660585E-3</v>
          </cell>
          <cell r="AQ77">
            <v>0</v>
          </cell>
        </row>
        <row r="78">
          <cell r="A78">
            <v>3513</v>
          </cell>
          <cell r="B78" t="str">
            <v>NEW HEIGHTS CHARTER SCHOOL OF BROCKTON</v>
          </cell>
          <cell r="D78">
            <v>315</v>
          </cell>
          <cell r="E78">
            <v>313</v>
          </cell>
          <cell r="F78">
            <v>313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Q78">
            <v>3960002</v>
          </cell>
          <cell r="R78">
            <v>4189460</v>
          </cell>
          <cell r="S78">
            <v>4220041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30581</v>
          </cell>
          <cell r="Z78">
            <v>0.72995087672396153</v>
          </cell>
          <cell r="AD78">
            <v>12571.43492063492</v>
          </cell>
          <cell r="AE78">
            <v>13384.856230031948</v>
          </cell>
          <cell r="AF78">
            <v>13482.55910543131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L78">
            <v>97.702875399361801</v>
          </cell>
          <cell r="AM78">
            <v>0.72995087672398373</v>
          </cell>
          <cell r="AP78">
            <v>0.72995087672396153</v>
          </cell>
          <cell r="AQ78">
            <v>0</v>
          </cell>
        </row>
        <row r="79">
          <cell r="A79">
            <v>999</v>
          </cell>
          <cell r="B79" t="str">
            <v>STATE TOTAL</v>
          </cell>
          <cell r="C79">
            <v>36219.332756606171</v>
          </cell>
          <cell r="D79">
            <v>39560</v>
          </cell>
          <cell r="E79">
            <v>38741</v>
          </cell>
          <cell r="F79">
            <v>38741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 t="str">
            <v>--</v>
          </cell>
          <cell r="P79">
            <v>490021202.91680002</v>
          </cell>
          <cell r="Q79">
            <v>539002284.75679994</v>
          </cell>
          <cell r="R79">
            <v>532282367.46326005</v>
          </cell>
          <cell r="S79">
            <v>532495214.3024838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182265.83922368754</v>
          </cell>
          <cell r="Z79" t="str">
            <v>--</v>
          </cell>
          <cell r="AL79">
            <v>550.27445899982922</v>
          </cell>
          <cell r="AM79" t="str">
            <v>--</v>
          </cell>
          <cell r="AQ79">
            <v>3185727</v>
          </cell>
        </row>
      </sheetData>
      <sheetData sheetId="8"/>
      <sheetData sheetId="9"/>
      <sheetData sheetId="10"/>
      <sheetData sheetId="11">
        <row r="9">
          <cell r="A9" t="str">
            <v>LEA</v>
          </cell>
          <cell r="B9" t="str">
            <v>DOR</v>
          </cell>
          <cell r="C9" t="str">
            <v>DISTRICT</v>
          </cell>
          <cell r="D9" t="str">
            <v>FTE</v>
          </cell>
          <cell r="E9" t="str">
            <v>LOCAL FOUNDATION TUITION</v>
          </cell>
          <cell r="F9" t="str">
            <v>LOCAL
FACILITIES 
TUITION</v>
          </cell>
          <cell r="G9" t="str">
            <v>LOCAL PAYMENT</v>
          </cell>
          <cell r="H9" t="str">
            <v xml:space="preserve"> </v>
          </cell>
          <cell r="I9" t="str">
            <v>100/25/25/
25/25/25
INCREASED
TUITION AID</v>
          </cell>
          <cell r="J9" t="str">
            <v xml:space="preserve">INCREASED AID 
PRO RATION </v>
          </cell>
          <cell r="K9" t="str">
            <v>FACILITIES AID</v>
          </cell>
          <cell r="L9" t="str">
            <v>TOTAL
CHARTER
AID</v>
          </cell>
          <cell r="M9" t="str">
            <v xml:space="preserve"> </v>
          </cell>
          <cell r="N9" t="str">
            <v xml:space="preserve">N E T   
D I S T R I C T 
C O S T </v>
          </cell>
          <cell r="O9" t="str">
            <v xml:space="preserve"> </v>
          </cell>
          <cell r="P9" t="str">
            <v>STATE PAYMENT FOR PRIVATE/
SIBLING/
HOMESCHOOLED</v>
          </cell>
          <cell r="Q9" t="str">
            <v>100/25/25/
25/25/25
INCREASED
TUITION AID</v>
          </cell>
          <cell r="R9" t="str">
            <v>TOTAL
FACILITIES
AID</v>
          </cell>
          <cell r="S9" t="str">
            <v>TOTAL
STATE
AID</v>
          </cell>
          <cell r="U9" t="str">
            <v>S T A T E
A I D
A T   F U L L
F U N D I N G</v>
          </cell>
          <cell r="W9" t="str">
            <v>Lea</v>
          </cell>
          <cell r="X9" t="str">
            <v>FTE</v>
          </cell>
          <cell r="Y9" t="str">
            <v>Unadj Local Tuition
( 1 )</v>
          </cell>
          <cell r="Z9" t="str">
            <v>NSS Reduction
 ( 2 )</v>
          </cell>
          <cell r="AA9" t="str">
            <v>Adjusted Local Payment</v>
          </cell>
          <cell r="AB9" t="str">
            <v>Local Facilities Tuition</v>
          </cell>
          <cell r="AC9" t="str">
            <v>Total Local Payment</v>
          </cell>
          <cell r="AD9" t="str">
            <v>State Tuition</v>
          </cell>
          <cell r="AE9" t="str">
            <v>State Facilities Tuition</v>
          </cell>
          <cell r="AF9" t="str">
            <v>Total State Payment</v>
          </cell>
          <cell r="AG9" t="str">
            <v>Total Payment to Charter</v>
          </cell>
          <cell r="AI9" t="str">
            <v>LEA</v>
          </cell>
          <cell r="AJ9" t="str">
            <v>DOR</v>
          </cell>
          <cell r="AK9" t="str">
            <v>District</v>
          </cell>
          <cell r="AL9" t="str">
            <v>FY17
Total Local Foundation Tuition</v>
          </cell>
          <cell r="AM9" t="str">
            <v>FY16  Foundation Tuition</v>
          </cell>
          <cell r="AN9" t="str">
            <v>100% of
FY16
Tuition Change</v>
          </cell>
          <cell r="AO9" t="str">
            <v>25% of
FY15
Tuition Change</v>
          </cell>
          <cell r="AP9" t="str">
            <v>25% of
FY14
Tuition Change</v>
          </cell>
          <cell r="AQ9" t="str">
            <v>25% of
FY13
Tuition Change</v>
          </cell>
          <cell r="AR9" t="str">
            <v>25% of
FY12
Tuition Change</v>
          </cell>
          <cell r="AS9" t="str">
            <v>25% of
FY11
Tuition Change</v>
          </cell>
          <cell r="AT9" t="str">
            <v>NET
FY15
Ch46
Reimb
Adjustm't</v>
          </cell>
          <cell r="AU9" t="str">
            <v>Combined
Increase
Tuition
Reimbur-
sement</v>
          </cell>
          <cell r="AV9" t="str">
            <v xml:space="preserve">Pro Rated Reimbur-
sement
</v>
          </cell>
          <cell r="AX9" t="str">
            <v>LEA</v>
          </cell>
          <cell r="AY9" t="str">
            <v>District</v>
          </cell>
          <cell r="AZ9" t="str">
            <v>FTE
Adj</v>
          </cell>
          <cell r="BA9" t="str">
            <v>Local Foundation Adj</v>
          </cell>
          <cell r="BB9" t="str">
            <v>Local Facilities
Adj</v>
          </cell>
          <cell r="BC9" t="str">
            <v>Total
Local
Adj</v>
          </cell>
          <cell r="BD9" t="str">
            <v>State
Foundation
Adj</v>
          </cell>
          <cell r="BE9" t="str">
            <v>State Facilities
Adj</v>
          </cell>
          <cell r="BF9" t="str">
            <v>Total
State
Adj</v>
          </cell>
          <cell r="BG9" t="str">
            <v>TOTAL
Tuition
Adj</v>
          </cell>
          <cell r="BI9" t="str">
            <v>Facilities
Aid
Adj</v>
          </cell>
          <cell r="BJ9" t="str">
            <v>100 Percent
Increase
in Adj
Tuition</v>
          </cell>
          <cell r="BK9" t="str">
            <v>100 Percent
Increase
in Unadj
Tuition</v>
          </cell>
          <cell r="BL9" t="str">
            <v>Diff
in 100 
Percent
Reimb</v>
          </cell>
          <cell r="BM9" t="str">
            <v>Raw
FY13
Ch46
Reimb Adj</v>
          </cell>
          <cell r="BN9" t="str">
            <v>NET
FY13
Ch46
Reimb
Adjustm't</v>
          </cell>
          <cell r="BO9" t="str">
            <v>TOTAL
Aid Adj</v>
          </cell>
          <cell r="BQ9" t="str">
            <v>100% of
FY16
Tuition Change</v>
          </cell>
          <cell r="BR9" t="str">
            <v>25% of
FY15
Tuition Change</v>
          </cell>
          <cell r="BT9" t="str">
            <v>new</v>
          </cell>
          <cell r="BU9" t="str">
            <v>diff</v>
          </cell>
        </row>
        <row r="10">
          <cell r="A10">
            <v>1</v>
          </cell>
          <cell r="B10">
            <v>1</v>
          </cell>
          <cell r="C10" t="str">
            <v>ABINGTON</v>
          </cell>
          <cell r="D10">
            <v>38.626431668449804</v>
          </cell>
          <cell r="E10">
            <v>472911</v>
          </cell>
          <cell r="F10">
            <v>34300</v>
          </cell>
          <cell r="G10">
            <v>507211</v>
          </cell>
          <cell r="I10">
            <v>29662.823111101636</v>
          </cell>
          <cell r="J10">
            <v>0.29672152827127429</v>
          </cell>
          <cell r="K10">
            <v>34300</v>
          </cell>
          <cell r="L10">
            <v>63962.823111101636</v>
          </cell>
          <cell r="N10">
            <v>443248.17688889836</v>
          </cell>
          <cell r="P10">
            <v>0</v>
          </cell>
          <cell r="Q10">
            <v>29662.823111101636</v>
          </cell>
          <cell r="R10">
            <v>34300</v>
          </cell>
          <cell r="S10">
            <v>63962.823111101636</v>
          </cell>
          <cell r="U10">
            <v>134268.55733360449</v>
          </cell>
          <cell r="V10">
            <v>0</v>
          </cell>
          <cell r="W10">
            <v>1</v>
          </cell>
          <cell r="X10">
            <v>38.626431668449804</v>
          </cell>
          <cell r="Y10">
            <v>472911</v>
          </cell>
          <cell r="Z10">
            <v>0</v>
          </cell>
          <cell r="AA10">
            <v>472911</v>
          </cell>
          <cell r="AB10">
            <v>34300</v>
          </cell>
          <cell r="AC10">
            <v>507211</v>
          </cell>
          <cell r="AD10">
            <v>0</v>
          </cell>
          <cell r="AE10">
            <v>0</v>
          </cell>
          <cell r="AF10">
            <v>0</v>
          </cell>
          <cell r="AG10">
            <v>507211</v>
          </cell>
          <cell r="AI10">
            <v>1</v>
          </cell>
          <cell r="AJ10">
            <v>1</v>
          </cell>
          <cell r="AK10" t="str">
            <v>ABINGTON</v>
          </cell>
          <cell r="AL10">
            <v>472911</v>
          </cell>
          <cell r="AM10">
            <v>439357</v>
          </cell>
          <cell r="AN10">
            <v>33554</v>
          </cell>
          <cell r="AO10">
            <v>31270.75</v>
          </cell>
          <cell r="AP10">
            <v>14519.5</v>
          </cell>
          <cell r="AQ10">
            <v>5487.5</v>
          </cell>
          <cell r="AR10">
            <v>9191</v>
          </cell>
          <cell r="AS10">
            <v>6051</v>
          </cell>
          <cell r="AT10">
            <v>-105.1926663954946</v>
          </cell>
          <cell r="AU10">
            <v>99968.557333604505</v>
          </cell>
          <cell r="AV10">
            <v>29662.823111101636</v>
          </cell>
          <cell r="AX10">
            <v>1</v>
          </cell>
          <cell r="AY10" t="str">
            <v>ABINGTON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33554</v>
          </cell>
          <cell r="BK10">
            <v>33554</v>
          </cell>
          <cell r="BL10">
            <v>0</v>
          </cell>
          <cell r="BM10">
            <v>-105.1926663954946</v>
          </cell>
          <cell r="BN10">
            <v>-105.1926663954946</v>
          </cell>
          <cell r="BO10">
            <v>-105.1926663954946</v>
          </cell>
          <cell r="BR10">
            <v>0</v>
          </cell>
          <cell r="BS10">
            <v>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Q11" t="str">
            <v>fy15</v>
          </cell>
          <cell r="BR11">
            <v>0</v>
          </cell>
          <cell r="BS11">
            <v>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-1.630665878983109</v>
          </cell>
          <cell r="J12">
            <v>-3.3752859051893011E-3</v>
          </cell>
          <cell r="K12">
            <v>0</v>
          </cell>
          <cell r="L12">
            <v>-1.630665878983109</v>
          </cell>
          <cell r="N12">
            <v>1.630665878983109</v>
          </cell>
          <cell r="P12">
            <v>0</v>
          </cell>
          <cell r="Q12">
            <v>-1.630665878983109</v>
          </cell>
          <cell r="R12">
            <v>0</v>
          </cell>
          <cell r="S12">
            <v>-1.630665878983109</v>
          </cell>
          <cell r="U12">
            <v>483.11933412101689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1939</v>
          </cell>
          <cell r="AN12">
            <v>0</v>
          </cell>
          <cell r="AO12">
            <v>484.75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-1.630665878983109</v>
          </cell>
          <cell r="AU12">
            <v>483.11933412101689</v>
          </cell>
          <cell r="AV12">
            <v>-1.630665878983109</v>
          </cell>
          <cell r="AX12">
            <v>3</v>
          </cell>
          <cell r="AY12" t="str">
            <v>ACUSHNET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-1.630665878983109</v>
          </cell>
          <cell r="BN12">
            <v>-1.630665878983109</v>
          </cell>
          <cell r="BO12">
            <v>-1.630665878983109</v>
          </cell>
          <cell r="BR12">
            <v>0</v>
          </cell>
          <cell r="BS12">
            <v>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R13">
            <v>0</v>
          </cell>
          <cell r="BS13">
            <v>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16.006944444444443</v>
          </cell>
          <cell r="E14">
            <v>208533</v>
          </cell>
          <cell r="F14">
            <v>14276</v>
          </cell>
          <cell r="G14">
            <v>222809</v>
          </cell>
          <cell r="I14">
            <v>-58.371783390597557</v>
          </cell>
          <cell r="J14">
            <v>-1.6231911034325481E-3</v>
          </cell>
          <cell r="K14">
            <v>14276</v>
          </cell>
          <cell r="L14">
            <v>14217.628216609402</v>
          </cell>
          <cell r="N14">
            <v>208591.37178339058</v>
          </cell>
          <cell r="P14">
            <v>0</v>
          </cell>
          <cell r="Q14">
            <v>-58.371783390597557</v>
          </cell>
          <cell r="R14">
            <v>14276</v>
          </cell>
          <cell r="S14">
            <v>14217.628216609402</v>
          </cell>
          <cell r="U14">
            <v>50237.128216609402</v>
          </cell>
          <cell r="V14">
            <v>0</v>
          </cell>
          <cell r="W14">
            <v>5</v>
          </cell>
          <cell r="X14">
            <v>16.006944444444443</v>
          </cell>
          <cell r="Y14">
            <v>208533</v>
          </cell>
          <cell r="Z14">
            <v>0</v>
          </cell>
          <cell r="AA14">
            <v>208533</v>
          </cell>
          <cell r="AB14">
            <v>14276</v>
          </cell>
          <cell r="AC14">
            <v>222809</v>
          </cell>
          <cell r="AD14">
            <v>0</v>
          </cell>
          <cell r="AE14">
            <v>0</v>
          </cell>
          <cell r="AF14">
            <v>0</v>
          </cell>
          <cell r="AG14">
            <v>222809</v>
          </cell>
          <cell r="AI14">
            <v>5</v>
          </cell>
          <cell r="AJ14">
            <v>5</v>
          </cell>
          <cell r="AK14" t="str">
            <v>AGAWAM</v>
          </cell>
          <cell r="AL14">
            <v>208533</v>
          </cell>
          <cell r="AM14">
            <v>210559</v>
          </cell>
          <cell r="AN14">
            <v>0</v>
          </cell>
          <cell r="AO14">
            <v>17352.25</v>
          </cell>
          <cell r="AP14">
            <v>6025</v>
          </cell>
          <cell r="AQ14">
            <v>0</v>
          </cell>
          <cell r="AR14">
            <v>7994</v>
          </cell>
          <cell r="AS14">
            <v>4648.25</v>
          </cell>
          <cell r="AT14">
            <v>-58.371783390597557</v>
          </cell>
          <cell r="AU14">
            <v>35961.128216609402</v>
          </cell>
          <cell r="AV14">
            <v>-58.371783390597557</v>
          </cell>
          <cell r="AX14">
            <v>5</v>
          </cell>
          <cell r="AY14" t="str">
            <v>AGAWAM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-58.371783390597557</v>
          </cell>
          <cell r="BN14">
            <v>-58.371783390597557</v>
          </cell>
          <cell r="BO14">
            <v>-58.371783390597557</v>
          </cell>
          <cell r="BR14">
            <v>0</v>
          </cell>
          <cell r="BS14">
            <v>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R15">
            <v>0</v>
          </cell>
          <cell r="BS15">
            <v>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592014</v>
          </cell>
          <cell r="F16">
            <v>48222</v>
          </cell>
          <cell r="G16">
            <v>640236</v>
          </cell>
          <cell r="I16">
            <v>95182.418690353225</v>
          </cell>
          <cell r="J16">
            <v>0.61549675585810071</v>
          </cell>
          <cell r="K16">
            <v>48222</v>
          </cell>
          <cell r="L16">
            <v>143404.41869035322</v>
          </cell>
          <cell r="N16">
            <v>496831.58130964678</v>
          </cell>
          <cell r="P16">
            <v>0</v>
          </cell>
          <cell r="Q16">
            <v>95182.418690353225</v>
          </cell>
          <cell r="R16">
            <v>48222</v>
          </cell>
          <cell r="S16">
            <v>143404.41869035322</v>
          </cell>
          <cell r="U16">
            <v>202865.25</v>
          </cell>
          <cell r="V16">
            <v>0</v>
          </cell>
          <cell r="W16">
            <v>7</v>
          </cell>
          <cell r="X16">
            <v>54</v>
          </cell>
          <cell r="Y16">
            <v>592014</v>
          </cell>
          <cell r="Z16">
            <v>0</v>
          </cell>
          <cell r="AA16">
            <v>592014</v>
          </cell>
          <cell r="AB16">
            <v>48222</v>
          </cell>
          <cell r="AC16">
            <v>640236</v>
          </cell>
          <cell r="AD16">
            <v>0</v>
          </cell>
          <cell r="AE16">
            <v>0</v>
          </cell>
          <cell r="AF16">
            <v>0</v>
          </cell>
          <cell r="AG16">
            <v>640236</v>
          </cell>
          <cell r="AI16">
            <v>7</v>
          </cell>
          <cell r="AJ16">
            <v>7</v>
          </cell>
          <cell r="AK16" t="str">
            <v>AMESBURY</v>
          </cell>
          <cell r="AL16">
            <v>592014</v>
          </cell>
          <cell r="AM16">
            <v>484726</v>
          </cell>
          <cell r="AN16">
            <v>107288</v>
          </cell>
          <cell r="AO16">
            <v>0</v>
          </cell>
          <cell r="AP16">
            <v>0</v>
          </cell>
          <cell r="AQ16">
            <v>20828.75</v>
          </cell>
          <cell r="AR16">
            <v>26526.5</v>
          </cell>
          <cell r="AS16">
            <v>0</v>
          </cell>
          <cell r="AT16">
            <v>0</v>
          </cell>
          <cell r="AU16">
            <v>154643.25</v>
          </cell>
          <cell r="AV16">
            <v>95182.418690353225</v>
          </cell>
          <cell r="AX16">
            <v>7</v>
          </cell>
          <cell r="AY16" t="str">
            <v>AMESBURY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107288</v>
          </cell>
          <cell r="BK16">
            <v>107288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R16">
            <v>0</v>
          </cell>
          <cell r="BS16">
            <v>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83.045198141827825</v>
          </cell>
          <cell r="E17">
            <v>1329570</v>
          </cell>
          <cell r="F17">
            <v>70482</v>
          </cell>
          <cell r="G17">
            <v>1400052</v>
          </cell>
          <cell r="I17">
            <v>55906.424558957726</v>
          </cell>
          <cell r="J17">
            <v>0.20968277285855305</v>
          </cell>
          <cell r="K17">
            <v>70482</v>
          </cell>
          <cell r="L17">
            <v>126388.42455895772</v>
          </cell>
          <cell r="N17">
            <v>1273663.5754410422</v>
          </cell>
          <cell r="P17">
            <v>71992</v>
          </cell>
          <cell r="Q17">
            <v>55906.424558957726</v>
          </cell>
          <cell r="R17">
            <v>74159</v>
          </cell>
          <cell r="S17">
            <v>198380.42455895772</v>
          </cell>
          <cell r="U17">
            <v>409097.83273932978</v>
          </cell>
          <cell r="V17">
            <v>0</v>
          </cell>
          <cell r="W17">
            <v>8</v>
          </cell>
          <cell r="X17">
            <v>83.045198141827825</v>
          </cell>
          <cell r="Y17">
            <v>1329570</v>
          </cell>
          <cell r="Z17">
            <v>0</v>
          </cell>
          <cell r="AA17">
            <v>1329570</v>
          </cell>
          <cell r="AB17">
            <v>70482</v>
          </cell>
          <cell r="AC17">
            <v>1400052</v>
          </cell>
          <cell r="AD17">
            <v>68315</v>
          </cell>
          <cell r="AE17">
            <v>3677</v>
          </cell>
          <cell r="AF17">
            <v>71992</v>
          </cell>
          <cell r="AG17">
            <v>1472044</v>
          </cell>
          <cell r="AI17">
            <v>8</v>
          </cell>
          <cell r="AJ17">
            <v>8</v>
          </cell>
          <cell r="AK17" t="str">
            <v>AMHERST</v>
          </cell>
          <cell r="AL17">
            <v>1329570</v>
          </cell>
          <cell r="AM17">
            <v>1266289</v>
          </cell>
          <cell r="AN17">
            <v>63281</v>
          </cell>
          <cell r="AO17">
            <v>69685.5</v>
          </cell>
          <cell r="AP17">
            <v>39206.75</v>
          </cell>
          <cell r="AQ17">
            <v>27995.5</v>
          </cell>
          <cell r="AR17">
            <v>40816.75</v>
          </cell>
          <cell r="AS17">
            <v>25872.75</v>
          </cell>
          <cell r="AT17">
            <v>-234.41726067021955</v>
          </cell>
          <cell r="AU17">
            <v>266623.83273932978</v>
          </cell>
          <cell r="AV17">
            <v>55906.424558957726</v>
          </cell>
          <cell r="AX17">
            <v>8</v>
          </cell>
          <cell r="AY17" t="str">
            <v>AMHERST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63281</v>
          </cell>
          <cell r="BK17">
            <v>63281</v>
          </cell>
          <cell r="BL17">
            <v>0</v>
          </cell>
          <cell r="BM17">
            <v>-234.41726067021955</v>
          </cell>
          <cell r="BN17">
            <v>-234.41726067021955</v>
          </cell>
          <cell r="BO17">
            <v>-234.41726067021955</v>
          </cell>
          <cell r="BR17">
            <v>0</v>
          </cell>
          <cell r="BS17">
            <v>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12.512195121951219</v>
          </cell>
          <cell r="E18">
            <v>203835</v>
          </cell>
          <cell r="F18">
            <v>11138</v>
          </cell>
          <cell r="G18">
            <v>214973</v>
          </cell>
          <cell r="I18">
            <v>99015.95668443598</v>
          </cell>
          <cell r="J18">
            <v>0.77693066168265335</v>
          </cell>
          <cell r="K18">
            <v>11138</v>
          </cell>
          <cell r="L18">
            <v>110153.95668443598</v>
          </cell>
          <cell r="N18">
            <v>104819.04331556402</v>
          </cell>
          <cell r="P18">
            <v>0</v>
          </cell>
          <cell r="Q18">
            <v>99015.95668443598</v>
          </cell>
          <cell r="R18">
            <v>11138</v>
          </cell>
          <cell r="S18">
            <v>110153.95668443598</v>
          </cell>
          <cell r="U18">
            <v>138583.03669090645</v>
          </cell>
          <cell r="V18">
            <v>0</v>
          </cell>
          <cell r="W18">
            <v>9</v>
          </cell>
          <cell r="X18">
            <v>12.512195121951219</v>
          </cell>
          <cell r="Y18">
            <v>203835</v>
          </cell>
          <cell r="Z18">
            <v>0</v>
          </cell>
          <cell r="AA18">
            <v>203835</v>
          </cell>
          <cell r="AB18">
            <v>11138</v>
          </cell>
          <cell r="AC18">
            <v>214973</v>
          </cell>
          <cell r="AD18">
            <v>0</v>
          </cell>
          <cell r="AE18">
            <v>0</v>
          </cell>
          <cell r="AF18">
            <v>0</v>
          </cell>
          <cell r="AG18">
            <v>214973</v>
          </cell>
          <cell r="AI18">
            <v>9</v>
          </cell>
          <cell r="AJ18">
            <v>9</v>
          </cell>
          <cell r="AK18" t="str">
            <v>ANDOVER</v>
          </cell>
          <cell r="AL18">
            <v>203835</v>
          </cell>
          <cell r="AM18">
            <v>92191</v>
          </cell>
          <cell r="AN18">
            <v>111644</v>
          </cell>
          <cell r="AO18">
            <v>9204.5</v>
          </cell>
          <cell r="AP18">
            <v>6627.5</v>
          </cell>
          <cell r="AQ18">
            <v>0</v>
          </cell>
          <cell r="AR18">
            <v>0</v>
          </cell>
          <cell r="AS18">
            <v>0</v>
          </cell>
          <cell r="AT18">
            <v>-30.963309093553107</v>
          </cell>
          <cell r="AU18">
            <v>127445.03669090645</v>
          </cell>
          <cell r="AV18">
            <v>99015.95668443598</v>
          </cell>
          <cell r="AX18">
            <v>9</v>
          </cell>
          <cell r="AY18" t="str">
            <v>ANDOVER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111644</v>
          </cell>
          <cell r="BK18">
            <v>111644</v>
          </cell>
          <cell r="BL18">
            <v>0</v>
          </cell>
          <cell r="BM18">
            <v>-30.963309093553107</v>
          </cell>
          <cell r="BN18">
            <v>-30.963309093553107</v>
          </cell>
          <cell r="BO18">
            <v>-30.963309093553107</v>
          </cell>
          <cell r="BR18">
            <v>0</v>
          </cell>
          <cell r="BS18">
            <v>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9.5455473856209156</v>
          </cell>
          <cell r="E19">
            <v>122380</v>
          </cell>
          <cell r="F19">
            <v>8120</v>
          </cell>
          <cell r="G19">
            <v>130500</v>
          </cell>
          <cell r="I19">
            <v>0</v>
          </cell>
          <cell r="J19">
            <v>0</v>
          </cell>
          <cell r="K19">
            <v>8120</v>
          </cell>
          <cell r="L19">
            <v>8120</v>
          </cell>
          <cell r="N19">
            <v>122380</v>
          </cell>
          <cell r="P19">
            <v>0</v>
          </cell>
          <cell r="Q19">
            <v>0</v>
          </cell>
          <cell r="R19">
            <v>8120</v>
          </cell>
          <cell r="S19">
            <v>8120</v>
          </cell>
          <cell r="U19">
            <v>57159.5</v>
          </cell>
          <cell r="V19">
            <v>0</v>
          </cell>
          <cell r="W19">
            <v>10</v>
          </cell>
          <cell r="X19">
            <v>9.5455473856209156</v>
          </cell>
          <cell r="Y19">
            <v>122380</v>
          </cell>
          <cell r="Z19">
            <v>0</v>
          </cell>
          <cell r="AA19">
            <v>122380</v>
          </cell>
          <cell r="AB19">
            <v>8120</v>
          </cell>
          <cell r="AC19">
            <v>130500</v>
          </cell>
          <cell r="AD19">
            <v>0</v>
          </cell>
          <cell r="AE19">
            <v>0</v>
          </cell>
          <cell r="AF19">
            <v>0</v>
          </cell>
          <cell r="AG19">
            <v>130500</v>
          </cell>
          <cell r="AI19">
            <v>10</v>
          </cell>
          <cell r="AJ19">
            <v>10</v>
          </cell>
          <cell r="AK19" t="str">
            <v>ARLINGTON</v>
          </cell>
          <cell r="AL19">
            <v>122380</v>
          </cell>
          <cell r="AM19">
            <v>160602</v>
          </cell>
          <cell r="AN19">
            <v>0</v>
          </cell>
          <cell r="AO19">
            <v>0</v>
          </cell>
          <cell r="AP19">
            <v>0</v>
          </cell>
          <cell r="AQ19">
            <v>21184</v>
          </cell>
          <cell r="AR19">
            <v>8326.5</v>
          </cell>
          <cell r="AS19">
            <v>19529</v>
          </cell>
          <cell r="AT19">
            <v>0</v>
          </cell>
          <cell r="AU19">
            <v>49039.5</v>
          </cell>
          <cell r="AV19">
            <v>0</v>
          </cell>
          <cell r="AX19">
            <v>10</v>
          </cell>
          <cell r="AY19" t="str">
            <v>ARLINGTON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R19">
            <v>0</v>
          </cell>
          <cell r="BS19">
            <v>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R20">
            <v>0</v>
          </cell>
          <cell r="BS20">
            <v>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R21">
            <v>0</v>
          </cell>
          <cell r="BS21">
            <v>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R22">
            <v>0</v>
          </cell>
          <cell r="BS22">
            <v>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69.922297297297291</v>
          </cell>
          <cell r="E23">
            <v>823380</v>
          </cell>
          <cell r="F23">
            <v>60720</v>
          </cell>
          <cell r="G23">
            <v>884100</v>
          </cell>
          <cell r="I23">
            <v>-4.5471946403622496</v>
          </cell>
          <cell r="J23">
            <v>-4.4169518570422596E-5</v>
          </cell>
          <cell r="K23">
            <v>60720</v>
          </cell>
          <cell r="L23">
            <v>60715.452805359637</v>
          </cell>
          <cell r="N23">
            <v>823384.54719464038</v>
          </cell>
          <cell r="P23">
            <v>11203</v>
          </cell>
          <cell r="Q23">
            <v>-4.5471946403622496</v>
          </cell>
          <cell r="R23">
            <v>61533</v>
          </cell>
          <cell r="S23">
            <v>71918.452805359644</v>
          </cell>
          <cell r="U23">
            <v>174871.70280535964</v>
          </cell>
          <cell r="V23">
            <v>0</v>
          </cell>
          <cell r="W23">
            <v>14</v>
          </cell>
          <cell r="X23">
            <v>69.922297297297291</v>
          </cell>
          <cell r="Y23">
            <v>823380</v>
          </cell>
          <cell r="Z23">
            <v>0</v>
          </cell>
          <cell r="AA23">
            <v>823380</v>
          </cell>
          <cell r="AB23">
            <v>60720</v>
          </cell>
          <cell r="AC23">
            <v>884100</v>
          </cell>
          <cell r="AD23">
            <v>10390</v>
          </cell>
          <cell r="AE23">
            <v>813</v>
          </cell>
          <cell r="AF23">
            <v>11203</v>
          </cell>
          <cell r="AG23">
            <v>895303</v>
          </cell>
          <cell r="AI23">
            <v>14</v>
          </cell>
          <cell r="AJ23">
            <v>14</v>
          </cell>
          <cell r="AK23" t="str">
            <v>ASHLAND</v>
          </cell>
          <cell r="AL23">
            <v>823380</v>
          </cell>
          <cell r="AM23">
            <v>916518</v>
          </cell>
          <cell r="AN23">
            <v>0</v>
          </cell>
          <cell r="AO23">
            <v>1351.75</v>
          </cell>
          <cell r="AP23">
            <v>31181.5</v>
          </cell>
          <cell r="AQ23">
            <v>21500</v>
          </cell>
          <cell r="AR23">
            <v>7716.25</v>
          </cell>
          <cell r="AS23">
            <v>41203.75</v>
          </cell>
          <cell r="AT23">
            <v>-4.5471946403622496</v>
          </cell>
          <cell r="AU23">
            <v>102948.70280535964</v>
          </cell>
          <cell r="AV23">
            <v>-4.5471946403622496</v>
          </cell>
          <cell r="AX23">
            <v>14</v>
          </cell>
          <cell r="AY23" t="str">
            <v>ASHLAND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-4.5471946403622496</v>
          </cell>
          <cell r="BN23">
            <v>-4.5471946403622496</v>
          </cell>
          <cell r="BO23">
            <v>-4.5471946403622496</v>
          </cell>
          <cell r="BR23">
            <v>0</v>
          </cell>
          <cell r="BS23">
            <v>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R24">
            <v>0</v>
          </cell>
          <cell r="BS24">
            <v>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303.15172413793107</v>
          </cell>
          <cell r="E25">
            <v>2816255</v>
          </cell>
          <cell r="F25">
            <v>269563</v>
          </cell>
          <cell r="G25">
            <v>3085818</v>
          </cell>
          <cell r="I25">
            <v>0</v>
          </cell>
          <cell r="J25">
            <v>0</v>
          </cell>
          <cell r="K25">
            <v>269563</v>
          </cell>
          <cell r="L25">
            <v>269563</v>
          </cell>
          <cell r="N25">
            <v>2816255</v>
          </cell>
          <cell r="P25">
            <v>13176</v>
          </cell>
          <cell r="Q25">
            <v>0</v>
          </cell>
          <cell r="R25">
            <v>270715</v>
          </cell>
          <cell r="S25">
            <v>282739</v>
          </cell>
          <cell r="U25">
            <v>457453.25</v>
          </cell>
          <cell r="V25">
            <v>0</v>
          </cell>
          <cell r="W25">
            <v>16</v>
          </cell>
          <cell r="X25">
            <v>303.15172413793107</v>
          </cell>
          <cell r="Y25">
            <v>2816255</v>
          </cell>
          <cell r="Z25">
            <v>0</v>
          </cell>
          <cell r="AA25">
            <v>2816255</v>
          </cell>
          <cell r="AB25">
            <v>269563</v>
          </cell>
          <cell r="AC25">
            <v>3085818</v>
          </cell>
          <cell r="AD25">
            <v>12024</v>
          </cell>
          <cell r="AE25">
            <v>1152</v>
          </cell>
          <cell r="AF25">
            <v>13176</v>
          </cell>
          <cell r="AG25">
            <v>3098994</v>
          </cell>
          <cell r="AI25">
            <v>16</v>
          </cell>
          <cell r="AJ25">
            <v>16</v>
          </cell>
          <cell r="AK25" t="str">
            <v>ATTLEBORO</v>
          </cell>
          <cell r="AL25">
            <v>2816255</v>
          </cell>
          <cell r="AM25">
            <v>3003751</v>
          </cell>
          <cell r="AN25">
            <v>0</v>
          </cell>
          <cell r="AO25">
            <v>0</v>
          </cell>
          <cell r="AP25">
            <v>45582.5</v>
          </cell>
          <cell r="AQ25">
            <v>48643.5</v>
          </cell>
          <cell r="AR25">
            <v>20451.5</v>
          </cell>
          <cell r="AS25">
            <v>60036.75</v>
          </cell>
          <cell r="AT25">
            <v>0</v>
          </cell>
          <cell r="AU25">
            <v>174714.25</v>
          </cell>
          <cell r="AV25">
            <v>0</v>
          </cell>
          <cell r="AX25">
            <v>16</v>
          </cell>
          <cell r="AY25" t="str">
            <v>ATTLEBORO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R25">
            <v>0</v>
          </cell>
          <cell r="BS25">
            <v>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15.442567567567567</v>
          </cell>
          <cell r="E26">
            <v>210790</v>
          </cell>
          <cell r="F26">
            <v>13772</v>
          </cell>
          <cell r="G26">
            <v>224562</v>
          </cell>
          <cell r="I26">
            <v>0</v>
          </cell>
          <cell r="J26">
            <v>0</v>
          </cell>
          <cell r="K26">
            <v>13772</v>
          </cell>
          <cell r="L26">
            <v>13772</v>
          </cell>
          <cell r="N26">
            <v>210790</v>
          </cell>
          <cell r="P26">
            <v>0</v>
          </cell>
          <cell r="Q26">
            <v>0</v>
          </cell>
          <cell r="R26">
            <v>13772</v>
          </cell>
          <cell r="S26">
            <v>13772</v>
          </cell>
          <cell r="U26">
            <v>40587.5</v>
          </cell>
          <cell r="V26">
            <v>0</v>
          </cell>
          <cell r="W26">
            <v>17</v>
          </cell>
          <cell r="X26">
            <v>15.442567567567567</v>
          </cell>
          <cell r="Y26">
            <v>210790</v>
          </cell>
          <cell r="Z26">
            <v>0</v>
          </cell>
          <cell r="AA26">
            <v>210790</v>
          </cell>
          <cell r="AB26">
            <v>13772</v>
          </cell>
          <cell r="AC26">
            <v>224562</v>
          </cell>
          <cell r="AD26">
            <v>0</v>
          </cell>
          <cell r="AE26">
            <v>0</v>
          </cell>
          <cell r="AF26">
            <v>0</v>
          </cell>
          <cell r="AG26">
            <v>224562</v>
          </cell>
          <cell r="AI26">
            <v>17</v>
          </cell>
          <cell r="AJ26">
            <v>17</v>
          </cell>
          <cell r="AK26" t="str">
            <v>AUBURN</v>
          </cell>
          <cell r="AL26">
            <v>210790</v>
          </cell>
          <cell r="AM26">
            <v>281880</v>
          </cell>
          <cell r="AN26">
            <v>0</v>
          </cell>
          <cell r="AO26">
            <v>0</v>
          </cell>
          <cell r="AP26">
            <v>15722.25</v>
          </cell>
          <cell r="AQ26">
            <v>0</v>
          </cell>
          <cell r="AR26">
            <v>0</v>
          </cell>
          <cell r="AS26">
            <v>11093.25</v>
          </cell>
          <cell r="AT26">
            <v>0</v>
          </cell>
          <cell r="AU26">
            <v>26815.5</v>
          </cell>
          <cell r="AV26">
            <v>0</v>
          </cell>
          <cell r="AX26">
            <v>17</v>
          </cell>
          <cell r="AY26" t="str">
            <v>AUBURN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R26">
            <v>0</v>
          </cell>
          <cell r="BS26">
            <v>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8.8517241379310345</v>
          </cell>
          <cell r="E27">
            <v>115860</v>
          </cell>
          <cell r="F27">
            <v>7011</v>
          </cell>
          <cell r="G27">
            <v>122871</v>
          </cell>
          <cell r="I27">
            <v>79531.010979004233</v>
          </cell>
          <cell r="J27">
            <v>0.78924476378038999</v>
          </cell>
          <cell r="K27">
            <v>7011</v>
          </cell>
          <cell r="L27">
            <v>86542.010979004233</v>
          </cell>
          <cell r="N27">
            <v>36328.989020995767</v>
          </cell>
          <cell r="P27">
            <v>15649</v>
          </cell>
          <cell r="Q27">
            <v>79531.010979004233</v>
          </cell>
          <cell r="R27">
            <v>7904</v>
          </cell>
          <cell r="S27">
            <v>102191.01097900423</v>
          </cell>
          <cell r="U27">
            <v>123428.5</v>
          </cell>
          <cell r="V27">
            <v>0</v>
          </cell>
          <cell r="W27">
            <v>18</v>
          </cell>
          <cell r="X27">
            <v>8.8517241379310345</v>
          </cell>
          <cell r="Y27">
            <v>115860</v>
          </cell>
          <cell r="Z27">
            <v>0</v>
          </cell>
          <cell r="AA27">
            <v>115860</v>
          </cell>
          <cell r="AB27">
            <v>7011</v>
          </cell>
          <cell r="AC27">
            <v>122871</v>
          </cell>
          <cell r="AD27">
            <v>14756</v>
          </cell>
          <cell r="AE27">
            <v>893</v>
          </cell>
          <cell r="AF27">
            <v>15649</v>
          </cell>
          <cell r="AG27">
            <v>138520</v>
          </cell>
          <cell r="AI27">
            <v>18</v>
          </cell>
          <cell r="AJ27">
            <v>18</v>
          </cell>
          <cell r="AK27" t="str">
            <v>AVON</v>
          </cell>
          <cell r="AL27">
            <v>115860</v>
          </cell>
          <cell r="AM27">
            <v>26214</v>
          </cell>
          <cell r="AN27">
            <v>89646</v>
          </cell>
          <cell r="AO27">
            <v>0</v>
          </cell>
          <cell r="AP27">
            <v>6864.5</v>
          </cell>
          <cell r="AQ27">
            <v>0</v>
          </cell>
          <cell r="AR27">
            <v>0</v>
          </cell>
          <cell r="AS27">
            <v>4258</v>
          </cell>
          <cell r="AT27">
            <v>0</v>
          </cell>
          <cell r="AU27">
            <v>100768.5</v>
          </cell>
          <cell r="AV27">
            <v>79531.010979004233</v>
          </cell>
          <cell r="AX27">
            <v>18</v>
          </cell>
          <cell r="AY27" t="str">
            <v>AVON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89646</v>
          </cell>
          <cell r="BK27">
            <v>89646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R27">
            <v>0</v>
          </cell>
          <cell r="BS27">
            <v>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Q28" t="str">
            <v>fy12</v>
          </cell>
          <cell r="BR28">
            <v>0</v>
          </cell>
          <cell r="BS28">
            <v>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233.53456067741786</v>
          </cell>
          <cell r="E29">
            <v>2595732</v>
          </cell>
          <cell r="F29">
            <v>195564</v>
          </cell>
          <cell r="G29">
            <v>2791296</v>
          </cell>
          <cell r="I29">
            <v>155654.98628927502</v>
          </cell>
          <cell r="J29">
            <v>0.28309172884343448</v>
          </cell>
          <cell r="K29">
            <v>195564</v>
          </cell>
          <cell r="L29">
            <v>351218.986289275</v>
          </cell>
          <cell r="N29">
            <v>2440077.0137107251</v>
          </cell>
          <cell r="P29">
            <v>173675</v>
          </cell>
          <cell r="Q29">
            <v>155654.98628927502</v>
          </cell>
          <cell r="R29">
            <v>207514</v>
          </cell>
          <cell r="S29">
            <v>524893.986289275</v>
          </cell>
          <cell r="U29">
            <v>919078.39984824113</v>
          </cell>
          <cell r="V29">
            <v>0</v>
          </cell>
          <cell r="W29">
            <v>20</v>
          </cell>
          <cell r="X29">
            <v>233.53456067741786</v>
          </cell>
          <cell r="Y29">
            <v>2595732</v>
          </cell>
          <cell r="Z29">
            <v>0</v>
          </cell>
          <cell r="AA29">
            <v>2595732</v>
          </cell>
          <cell r="AB29">
            <v>195564</v>
          </cell>
          <cell r="AC29">
            <v>2791296</v>
          </cell>
          <cell r="AD29">
            <v>161725</v>
          </cell>
          <cell r="AE29">
            <v>11950</v>
          </cell>
          <cell r="AF29">
            <v>173675</v>
          </cell>
          <cell r="AG29">
            <v>2964971</v>
          </cell>
          <cell r="AI29">
            <v>20</v>
          </cell>
          <cell r="AJ29">
            <v>20</v>
          </cell>
          <cell r="AK29" t="str">
            <v>BARNSTABLE</v>
          </cell>
          <cell r="AL29">
            <v>2595732</v>
          </cell>
          <cell r="AM29">
            <v>2419979</v>
          </cell>
          <cell r="AN29">
            <v>175753</v>
          </cell>
          <cell r="AO29">
            <v>79475.5</v>
          </cell>
          <cell r="AP29">
            <v>78220.25</v>
          </cell>
          <cell r="AQ29">
            <v>80478</v>
          </cell>
          <cell r="AR29">
            <v>124063.25</v>
          </cell>
          <cell r="AS29">
            <v>12116.75</v>
          </cell>
          <cell r="AT29">
            <v>-267.35015175893204</v>
          </cell>
          <cell r="AU29">
            <v>549839.39984824113</v>
          </cell>
          <cell r="AV29">
            <v>155654.98628927502</v>
          </cell>
          <cell r="AX29">
            <v>20</v>
          </cell>
          <cell r="AY29" t="str">
            <v>BARNSTABLE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175753</v>
          </cell>
          <cell r="BK29">
            <v>175753</v>
          </cell>
          <cell r="BL29">
            <v>0</v>
          </cell>
          <cell r="BM29">
            <v>-267.35015175893204</v>
          </cell>
          <cell r="BN29">
            <v>-267.35015175893204</v>
          </cell>
          <cell r="BO29">
            <v>-267.35015175893204</v>
          </cell>
          <cell r="BR29">
            <v>0</v>
          </cell>
          <cell r="BS29">
            <v>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R31">
            <v>0</v>
          </cell>
          <cell r="BS31">
            <v>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27182</v>
          </cell>
          <cell r="F32">
            <v>1786</v>
          </cell>
          <cell r="G32">
            <v>28968</v>
          </cell>
          <cell r="I32">
            <v>0</v>
          </cell>
          <cell r="J32">
            <v>0</v>
          </cell>
          <cell r="K32">
            <v>1786</v>
          </cell>
          <cell r="L32">
            <v>1786</v>
          </cell>
          <cell r="N32">
            <v>27182</v>
          </cell>
          <cell r="P32">
            <v>0</v>
          </cell>
          <cell r="Q32">
            <v>0</v>
          </cell>
          <cell r="R32">
            <v>1786</v>
          </cell>
          <cell r="S32">
            <v>1786</v>
          </cell>
          <cell r="U32">
            <v>12235</v>
          </cell>
          <cell r="V32">
            <v>0</v>
          </cell>
          <cell r="W32">
            <v>23</v>
          </cell>
          <cell r="X32">
            <v>2</v>
          </cell>
          <cell r="Y32">
            <v>27182</v>
          </cell>
          <cell r="Z32">
            <v>0</v>
          </cell>
          <cell r="AA32">
            <v>27182</v>
          </cell>
          <cell r="AB32">
            <v>1786</v>
          </cell>
          <cell r="AC32">
            <v>28968</v>
          </cell>
          <cell r="AD32">
            <v>0</v>
          </cell>
          <cell r="AE32">
            <v>0</v>
          </cell>
          <cell r="AF32">
            <v>0</v>
          </cell>
          <cell r="AG32">
            <v>28968</v>
          </cell>
          <cell r="AI32">
            <v>23</v>
          </cell>
          <cell r="AJ32">
            <v>23</v>
          </cell>
          <cell r="AK32" t="str">
            <v>BEDFORD</v>
          </cell>
          <cell r="AL32">
            <v>27182</v>
          </cell>
          <cell r="AM32">
            <v>29752</v>
          </cell>
          <cell r="AN32">
            <v>0</v>
          </cell>
          <cell r="AO32">
            <v>0</v>
          </cell>
          <cell r="AP32">
            <v>0</v>
          </cell>
          <cell r="AQ32">
            <v>10449</v>
          </cell>
          <cell r="AR32">
            <v>0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X32">
            <v>23</v>
          </cell>
          <cell r="AY32" t="str">
            <v>BEDFORD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R32">
            <v>0</v>
          </cell>
          <cell r="BS32">
            <v>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48.162068965517243</v>
          </cell>
          <cell r="E33">
            <v>523773</v>
          </cell>
          <cell r="F33">
            <v>41939</v>
          </cell>
          <cell r="G33">
            <v>565712</v>
          </cell>
          <cell r="I33">
            <v>39116.382522780274</v>
          </cell>
          <cell r="J33">
            <v>0.34787145914666323</v>
          </cell>
          <cell r="K33">
            <v>41939</v>
          </cell>
          <cell r="L33">
            <v>81055.382522780274</v>
          </cell>
          <cell r="N33">
            <v>484656.61747721973</v>
          </cell>
          <cell r="P33">
            <v>12105</v>
          </cell>
          <cell r="Q33">
            <v>39116.382522780274</v>
          </cell>
          <cell r="R33">
            <v>42826</v>
          </cell>
          <cell r="S33">
            <v>93160.382522780274</v>
          </cell>
          <cell r="U33">
            <v>166488.93186860936</v>
          </cell>
          <cell r="V33">
            <v>0</v>
          </cell>
          <cell r="W33">
            <v>24</v>
          </cell>
          <cell r="X33">
            <v>48.162068965517243</v>
          </cell>
          <cell r="Y33">
            <v>523773</v>
          </cell>
          <cell r="Z33">
            <v>0</v>
          </cell>
          <cell r="AA33">
            <v>523773</v>
          </cell>
          <cell r="AB33">
            <v>41939</v>
          </cell>
          <cell r="AC33">
            <v>565712</v>
          </cell>
          <cell r="AD33">
            <v>11218</v>
          </cell>
          <cell r="AE33">
            <v>887</v>
          </cell>
          <cell r="AF33">
            <v>12105</v>
          </cell>
          <cell r="AG33">
            <v>577817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523773</v>
          </cell>
          <cell r="AM33">
            <v>479612</v>
          </cell>
          <cell r="AN33">
            <v>44161</v>
          </cell>
          <cell r="AO33">
            <v>18376.75</v>
          </cell>
          <cell r="AP33">
            <v>32858.75</v>
          </cell>
          <cell r="AQ33">
            <v>8497.5</v>
          </cell>
          <cell r="AR33">
            <v>8612.75</v>
          </cell>
          <cell r="AS33">
            <v>0</v>
          </cell>
          <cell r="AT33">
            <v>-61.818131390638882</v>
          </cell>
          <cell r="AU33">
            <v>112444.93186860936</v>
          </cell>
          <cell r="AV33">
            <v>39116.382522780274</v>
          </cell>
          <cell r="AX33">
            <v>24</v>
          </cell>
          <cell r="AY33" t="str">
            <v>BELCHERTOWN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44161</v>
          </cell>
          <cell r="BK33">
            <v>44161</v>
          </cell>
          <cell r="BL33">
            <v>0</v>
          </cell>
          <cell r="BM33">
            <v>-61.818131390638882</v>
          </cell>
          <cell r="BN33">
            <v>-61.818131390638882</v>
          </cell>
          <cell r="BO33">
            <v>-61.818131390638882</v>
          </cell>
          <cell r="BR33">
            <v>0</v>
          </cell>
          <cell r="BS33">
            <v>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17.313793103448276</v>
          </cell>
          <cell r="E34">
            <v>164444</v>
          </cell>
          <cell r="F34">
            <v>14569</v>
          </cell>
          <cell r="G34">
            <v>179013</v>
          </cell>
          <cell r="I34">
            <v>87317.679467979979</v>
          </cell>
          <cell r="J34">
            <v>0.80984114345318481</v>
          </cell>
          <cell r="K34">
            <v>14569</v>
          </cell>
          <cell r="L34">
            <v>101886.67946797998</v>
          </cell>
          <cell r="N34">
            <v>77126.320532020021</v>
          </cell>
          <cell r="P34">
            <v>10973</v>
          </cell>
          <cell r="Q34">
            <v>87317.679467979979</v>
          </cell>
          <cell r="R34">
            <v>15462</v>
          </cell>
          <cell r="S34">
            <v>112859.67946797998</v>
          </cell>
          <cell r="U34">
            <v>133362.75</v>
          </cell>
          <cell r="V34">
            <v>0</v>
          </cell>
          <cell r="W34">
            <v>25</v>
          </cell>
          <cell r="X34">
            <v>17.313793103448276</v>
          </cell>
          <cell r="Y34">
            <v>164444</v>
          </cell>
          <cell r="Z34">
            <v>0</v>
          </cell>
          <cell r="AA34">
            <v>164444</v>
          </cell>
          <cell r="AB34">
            <v>14569</v>
          </cell>
          <cell r="AC34">
            <v>179013</v>
          </cell>
          <cell r="AD34">
            <v>10080</v>
          </cell>
          <cell r="AE34">
            <v>893</v>
          </cell>
          <cell r="AF34">
            <v>10973</v>
          </cell>
          <cell r="AG34">
            <v>189986</v>
          </cell>
          <cell r="AI34">
            <v>25</v>
          </cell>
          <cell r="AJ34">
            <v>25</v>
          </cell>
          <cell r="AK34" t="str">
            <v>BELLINGHAM</v>
          </cell>
          <cell r="AL34">
            <v>164444</v>
          </cell>
          <cell r="AM34">
            <v>66021</v>
          </cell>
          <cell r="AN34">
            <v>98423</v>
          </cell>
          <cell r="AO34">
            <v>0</v>
          </cell>
          <cell r="AP34">
            <v>5268.25</v>
          </cell>
          <cell r="AQ34">
            <v>0</v>
          </cell>
          <cell r="AR34">
            <v>0</v>
          </cell>
          <cell r="AS34">
            <v>4129.5</v>
          </cell>
          <cell r="AT34">
            <v>0</v>
          </cell>
          <cell r="AU34">
            <v>107820.75</v>
          </cell>
          <cell r="AV34">
            <v>87317.679467979979</v>
          </cell>
          <cell r="AX34">
            <v>25</v>
          </cell>
          <cell r="AY34" t="str">
            <v>BELLINGHAM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98423</v>
          </cell>
          <cell r="BK34">
            <v>98423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R34">
            <v>0</v>
          </cell>
          <cell r="BS34">
            <v>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31146</v>
          </cell>
          <cell r="F35">
            <v>1786</v>
          </cell>
          <cell r="G35">
            <v>32932</v>
          </cell>
          <cell r="I35">
            <v>2407.7723913729278</v>
          </cell>
          <cell r="J35">
            <v>0.25762597810538496</v>
          </cell>
          <cell r="K35">
            <v>1786</v>
          </cell>
          <cell r="L35">
            <v>4193.7723913729278</v>
          </cell>
          <cell r="N35">
            <v>28738.227608627072</v>
          </cell>
          <cell r="P35">
            <v>0</v>
          </cell>
          <cell r="Q35">
            <v>2407.7723913729278</v>
          </cell>
          <cell r="R35">
            <v>1786</v>
          </cell>
          <cell r="S35">
            <v>4193.7723913729278</v>
          </cell>
          <cell r="U35">
            <v>11132</v>
          </cell>
          <cell r="V35">
            <v>0</v>
          </cell>
          <cell r="W35">
            <v>26</v>
          </cell>
          <cell r="X35">
            <v>2</v>
          </cell>
          <cell r="Y35">
            <v>31146</v>
          </cell>
          <cell r="Z35">
            <v>0</v>
          </cell>
          <cell r="AA35">
            <v>31146</v>
          </cell>
          <cell r="AB35">
            <v>1786</v>
          </cell>
          <cell r="AC35">
            <v>32932</v>
          </cell>
          <cell r="AD35">
            <v>0</v>
          </cell>
          <cell r="AE35">
            <v>0</v>
          </cell>
          <cell r="AF35">
            <v>0</v>
          </cell>
          <cell r="AG35">
            <v>32932</v>
          </cell>
          <cell r="AI35">
            <v>26</v>
          </cell>
          <cell r="AJ35">
            <v>26</v>
          </cell>
          <cell r="AK35" t="str">
            <v>BELMONT</v>
          </cell>
          <cell r="AL35">
            <v>31146</v>
          </cell>
          <cell r="AM35">
            <v>28432</v>
          </cell>
          <cell r="AN35">
            <v>2714</v>
          </cell>
          <cell r="AO35">
            <v>0</v>
          </cell>
          <cell r="AP35">
            <v>4543.25</v>
          </cell>
          <cell r="AQ35">
            <v>1924.75</v>
          </cell>
          <cell r="AR35">
            <v>164</v>
          </cell>
          <cell r="AS35">
            <v>0</v>
          </cell>
          <cell r="AT35">
            <v>0</v>
          </cell>
          <cell r="AU35">
            <v>9346</v>
          </cell>
          <cell r="AV35">
            <v>2407.7723913729278</v>
          </cell>
          <cell r="AX35">
            <v>26</v>
          </cell>
          <cell r="AY35" t="str">
            <v>BELMONT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2714</v>
          </cell>
          <cell r="BK35">
            <v>2714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R35">
            <v>0</v>
          </cell>
          <cell r="BS35">
            <v>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3.3783783783783786E-2</v>
          </cell>
          <cell r="E36">
            <v>440</v>
          </cell>
          <cell r="F36">
            <v>30</v>
          </cell>
          <cell r="G36">
            <v>470</v>
          </cell>
          <cell r="I36">
            <v>0</v>
          </cell>
          <cell r="J36">
            <v>0</v>
          </cell>
          <cell r="K36">
            <v>30</v>
          </cell>
          <cell r="L36">
            <v>30</v>
          </cell>
          <cell r="N36">
            <v>440</v>
          </cell>
          <cell r="P36">
            <v>0</v>
          </cell>
          <cell r="Q36">
            <v>0</v>
          </cell>
          <cell r="R36">
            <v>30</v>
          </cell>
          <cell r="S36">
            <v>30</v>
          </cell>
          <cell r="U36">
            <v>5403.75</v>
          </cell>
          <cell r="V36">
            <v>0</v>
          </cell>
          <cell r="W36">
            <v>27</v>
          </cell>
          <cell r="X36">
            <v>3.3783783783783786E-2</v>
          </cell>
          <cell r="Y36">
            <v>440</v>
          </cell>
          <cell r="Z36">
            <v>0</v>
          </cell>
          <cell r="AA36">
            <v>440</v>
          </cell>
          <cell r="AB36">
            <v>30</v>
          </cell>
          <cell r="AC36">
            <v>470</v>
          </cell>
          <cell r="AD36">
            <v>0</v>
          </cell>
          <cell r="AE36">
            <v>0</v>
          </cell>
          <cell r="AF36">
            <v>0</v>
          </cell>
          <cell r="AG36">
            <v>470</v>
          </cell>
          <cell r="AI36">
            <v>27</v>
          </cell>
          <cell r="AJ36">
            <v>27</v>
          </cell>
          <cell r="AK36" t="str">
            <v>BERKLEY</v>
          </cell>
          <cell r="AL36">
            <v>440</v>
          </cell>
          <cell r="AM36">
            <v>11442</v>
          </cell>
          <cell r="AN36">
            <v>0</v>
          </cell>
          <cell r="AO36">
            <v>0</v>
          </cell>
          <cell r="AP36">
            <v>5373.75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Q36" t="str">
            <v>fy12</v>
          </cell>
          <cell r="BR36">
            <v>0</v>
          </cell>
          <cell r="BS36">
            <v>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12892.5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12892.5</v>
          </cell>
          <cell r="AR37">
            <v>0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Q37" t="str">
            <v>fy14</v>
          </cell>
          <cell r="BR37">
            <v>0</v>
          </cell>
          <cell r="BS37">
            <v>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R38">
            <v>0</v>
          </cell>
          <cell r="BS38">
            <v>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142419</v>
          </cell>
          <cell r="F39">
            <v>9781</v>
          </cell>
          <cell r="G39">
            <v>152200</v>
          </cell>
          <cell r="I39">
            <v>44234.859659809794</v>
          </cell>
          <cell r="J39">
            <v>0.87230362229494651</v>
          </cell>
          <cell r="K39">
            <v>9781</v>
          </cell>
          <cell r="L39">
            <v>54015.859659809794</v>
          </cell>
          <cell r="N39">
            <v>98184.140340190206</v>
          </cell>
          <cell r="P39">
            <v>0</v>
          </cell>
          <cell r="Q39">
            <v>44234.859659809794</v>
          </cell>
          <cell r="R39">
            <v>9781</v>
          </cell>
          <cell r="S39">
            <v>54015.859659809794</v>
          </cell>
          <cell r="U39">
            <v>60491.393181025836</v>
          </cell>
          <cell r="V39">
            <v>0</v>
          </cell>
          <cell r="W39">
            <v>30</v>
          </cell>
          <cell r="X39">
            <v>11</v>
          </cell>
          <cell r="Y39">
            <v>142419</v>
          </cell>
          <cell r="Z39">
            <v>0</v>
          </cell>
          <cell r="AA39">
            <v>142419</v>
          </cell>
          <cell r="AB39">
            <v>9781</v>
          </cell>
          <cell r="AC39">
            <v>152200</v>
          </cell>
          <cell r="AD39">
            <v>0</v>
          </cell>
          <cell r="AE39">
            <v>0</v>
          </cell>
          <cell r="AF39">
            <v>0</v>
          </cell>
          <cell r="AG39">
            <v>152200</v>
          </cell>
          <cell r="AI39">
            <v>30</v>
          </cell>
          <cell r="AJ39">
            <v>30</v>
          </cell>
          <cell r="AK39" t="str">
            <v>BEVERLY</v>
          </cell>
          <cell r="AL39">
            <v>142419</v>
          </cell>
          <cell r="AM39">
            <v>92555</v>
          </cell>
          <cell r="AN39">
            <v>49864</v>
          </cell>
          <cell r="AO39">
            <v>849.25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-2.8568189741654351</v>
          </cell>
          <cell r="AU39">
            <v>50710.393181025836</v>
          </cell>
          <cell r="AV39">
            <v>44234.859659809794</v>
          </cell>
          <cell r="AX39">
            <v>30</v>
          </cell>
          <cell r="AY39" t="str">
            <v>BEVERLY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49864</v>
          </cell>
          <cell r="BK39">
            <v>49864</v>
          </cell>
          <cell r="BL39">
            <v>0</v>
          </cell>
          <cell r="BM39">
            <v>-2.8568189741654351</v>
          </cell>
          <cell r="BN39">
            <v>-2.8568189741654351</v>
          </cell>
          <cell r="BO39">
            <v>-2.8568189741654351</v>
          </cell>
          <cell r="BR39">
            <v>0</v>
          </cell>
          <cell r="BS39">
            <v>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196.69365996039735</v>
          </cell>
          <cell r="E40">
            <v>2561006</v>
          </cell>
          <cell r="F40">
            <v>172881</v>
          </cell>
          <cell r="G40">
            <v>2733887</v>
          </cell>
          <cell r="I40">
            <v>14625.687737235621</v>
          </cell>
          <cell r="J40">
            <v>5.6476177653259477E-2</v>
          </cell>
          <cell r="K40">
            <v>172881</v>
          </cell>
          <cell r="L40">
            <v>187506.68773723562</v>
          </cell>
          <cell r="N40">
            <v>2546380.3122627642</v>
          </cell>
          <cell r="P40">
            <v>41652</v>
          </cell>
          <cell r="Q40">
            <v>14625.687737235621</v>
          </cell>
          <cell r="R40">
            <v>175560</v>
          </cell>
          <cell r="S40">
            <v>229158.68773723562</v>
          </cell>
          <cell r="U40">
            <v>473503.92092583416</v>
          </cell>
          <cell r="V40">
            <v>0</v>
          </cell>
          <cell r="W40">
            <v>31</v>
          </cell>
          <cell r="X40">
            <v>196.69365996039735</v>
          </cell>
          <cell r="Y40">
            <v>2561006</v>
          </cell>
          <cell r="Z40">
            <v>0</v>
          </cell>
          <cell r="AA40">
            <v>2561006</v>
          </cell>
          <cell r="AB40">
            <v>172881</v>
          </cell>
          <cell r="AC40">
            <v>2733887</v>
          </cell>
          <cell r="AD40">
            <v>38973</v>
          </cell>
          <cell r="AE40">
            <v>2679</v>
          </cell>
          <cell r="AF40">
            <v>41652</v>
          </cell>
          <cell r="AG40">
            <v>2775539</v>
          </cell>
          <cell r="AI40">
            <v>31</v>
          </cell>
          <cell r="AJ40">
            <v>31</v>
          </cell>
          <cell r="AK40" t="str">
            <v>BILLERICA</v>
          </cell>
          <cell r="AL40">
            <v>2561006</v>
          </cell>
          <cell r="AM40">
            <v>2544331</v>
          </cell>
          <cell r="AN40">
            <v>16675</v>
          </cell>
          <cell r="AO40">
            <v>49890.75</v>
          </cell>
          <cell r="AP40">
            <v>69212.25</v>
          </cell>
          <cell r="AQ40">
            <v>52599.75</v>
          </cell>
          <cell r="AR40">
            <v>0</v>
          </cell>
          <cell r="AS40">
            <v>70761</v>
          </cell>
          <cell r="AT40">
            <v>-167.82907416584203</v>
          </cell>
          <cell r="AU40">
            <v>258970.92092583416</v>
          </cell>
          <cell r="AV40">
            <v>14625.687737235621</v>
          </cell>
          <cell r="AX40">
            <v>31</v>
          </cell>
          <cell r="AY40" t="str">
            <v>BILLERICA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16675</v>
          </cell>
          <cell r="BK40">
            <v>16675</v>
          </cell>
          <cell r="BL40">
            <v>0</v>
          </cell>
          <cell r="BM40">
            <v>-167.82907416584203</v>
          </cell>
          <cell r="BN40">
            <v>-167.82907416584203</v>
          </cell>
          <cell r="BO40">
            <v>-167.82907416584203</v>
          </cell>
          <cell r="BR40">
            <v>0</v>
          </cell>
          <cell r="BS40">
            <v>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R41">
            <v>0</v>
          </cell>
          <cell r="BS41">
            <v>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R42">
            <v>0</v>
          </cell>
          <cell r="BS42">
            <v>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R43">
            <v>0</v>
          </cell>
          <cell r="BS43">
            <v>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9251.2176601725769</v>
          </cell>
          <cell r="E44">
            <v>134670140</v>
          </cell>
          <cell r="F44">
            <v>8117565</v>
          </cell>
          <cell r="G44">
            <v>142787705</v>
          </cell>
          <cell r="I44">
            <v>14397047.899353629</v>
          </cell>
          <cell r="J44">
            <v>0.45801693307666597</v>
          </cell>
          <cell r="K44">
            <v>8117565</v>
          </cell>
          <cell r="L44">
            <v>22514612.899353631</v>
          </cell>
          <cell r="N44">
            <v>120273092.10064638</v>
          </cell>
          <cell r="P44">
            <v>1528035</v>
          </cell>
          <cell r="Q44">
            <v>14397047.899353629</v>
          </cell>
          <cell r="R44">
            <v>8204828</v>
          </cell>
          <cell r="S44">
            <v>24042647.899353631</v>
          </cell>
          <cell r="U44">
            <v>41079040.25</v>
          </cell>
          <cell r="V44">
            <v>0</v>
          </cell>
          <cell r="W44">
            <v>35</v>
          </cell>
          <cell r="X44">
            <v>9251.2176601725769</v>
          </cell>
          <cell r="Y44">
            <v>134632588</v>
          </cell>
          <cell r="Z44">
            <v>0</v>
          </cell>
          <cell r="AA44">
            <v>134632588</v>
          </cell>
          <cell r="AB44">
            <v>8117565</v>
          </cell>
          <cell r="AC44">
            <v>142750153</v>
          </cell>
          <cell r="AD44">
            <v>1440772</v>
          </cell>
          <cell r="AE44">
            <v>87263</v>
          </cell>
          <cell r="AF44">
            <v>1528035</v>
          </cell>
          <cell r="AG44">
            <v>144278188</v>
          </cell>
          <cell r="AI44">
            <v>35</v>
          </cell>
          <cell r="AJ44">
            <v>35</v>
          </cell>
          <cell r="AK44" t="str">
            <v>BOSTON</v>
          </cell>
          <cell r="AL44">
            <v>134670140</v>
          </cell>
          <cell r="AM44">
            <v>118442033</v>
          </cell>
          <cell r="AN44">
            <v>16228107</v>
          </cell>
          <cell r="AO44">
            <v>3588035.5</v>
          </cell>
          <cell r="AP44">
            <v>5065491</v>
          </cell>
          <cell r="AQ44">
            <v>3682659</v>
          </cell>
          <cell r="AR44">
            <v>1338556.75</v>
          </cell>
          <cell r="AS44">
            <v>1530591</v>
          </cell>
          <cell r="AT44">
            <v>0</v>
          </cell>
          <cell r="AU44">
            <v>31433440.25</v>
          </cell>
          <cell r="AV44">
            <v>14397047.899353629</v>
          </cell>
          <cell r="AX44">
            <v>35</v>
          </cell>
          <cell r="AY44" t="str">
            <v>BOSTON</v>
          </cell>
          <cell r="AZ44">
            <v>0</v>
          </cell>
          <cell r="BA44">
            <v>37552</v>
          </cell>
          <cell r="BB44">
            <v>0</v>
          </cell>
          <cell r="BC44">
            <v>37552</v>
          </cell>
          <cell r="BD44">
            <v>0</v>
          </cell>
          <cell r="BE44">
            <v>0</v>
          </cell>
          <cell r="BF44">
            <v>0</v>
          </cell>
          <cell r="BG44">
            <v>37552</v>
          </cell>
          <cell r="BI44">
            <v>0</v>
          </cell>
          <cell r="BJ44">
            <v>16228107</v>
          </cell>
          <cell r="BK44">
            <v>16190555</v>
          </cell>
          <cell r="BL44">
            <v>37552</v>
          </cell>
          <cell r="BM44">
            <v>24026.709803530946</v>
          </cell>
          <cell r="BN44">
            <v>0</v>
          </cell>
          <cell r="BO44">
            <v>0</v>
          </cell>
          <cell r="BR44">
            <v>0</v>
          </cell>
          <cell r="BS44">
            <v>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105.00340136054422</v>
          </cell>
          <cell r="E45">
            <v>1350625</v>
          </cell>
          <cell r="F45">
            <v>89614</v>
          </cell>
          <cell r="G45">
            <v>1440239</v>
          </cell>
          <cell r="I45">
            <v>108753.34170438895</v>
          </cell>
          <cell r="J45">
            <v>0.3120582548934881</v>
          </cell>
          <cell r="K45">
            <v>89614</v>
          </cell>
          <cell r="L45">
            <v>198367.34170438896</v>
          </cell>
          <cell r="N45">
            <v>1241871.6582956109</v>
          </cell>
          <cell r="P45">
            <v>57610</v>
          </cell>
          <cell r="Q45">
            <v>108753.34170438895</v>
          </cell>
          <cell r="R45">
            <v>93174</v>
          </cell>
          <cell r="S45">
            <v>255977.34170438896</v>
          </cell>
          <cell r="U45">
            <v>495727.33230732416</v>
          </cell>
          <cell r="V45">
            <v>0</v>
          </cell>
          <cell r="W45">
            <v>36</v>
          </cell>
          <cell r="X45">
            <v>105.00340136054422</v>
          </cell>
          <cell r="Y45">
            <v>1350625</v>
          </cell>
          <cell r="Z45">
            <v>0</v>
          </cell>
          <cell r="AA45">
            <v>1350625</v>
          </cell>
          <cell r="AB45">
            <v>89614</v>
          </cell>
          <cell r="AC45">
            <v>1440239</v>
          </cell>
          <cell r="AD45">
            <v>54050</v>
          </cell>
          <cell r="AE45">
            <v>3560</v>
          </cell>
          <cell r="AF45">
            <v>57610</v>
          </cell>
          <cell r="AG45">
            <v>1497849</v>
          </cell>
          <cell r="AI45">
            <v>36</v>
          </cell>
          <cell r="AJ45">
            <v>36</v>
          </cell>
          <cell r="AK45" t="str">
            <v>BOURNE</v>
          </cell>
          <cell r="AL45">
            <v>1350625</v>
          </cell>
          <cell r="AM45">
            <v>1227899</v>
          </cell>
          <cell r="AN45">
            <v>122726</v>
          </cell>
          <cell r="AO45">
            <v>37208.75</v>
          </cell>
          <cell r="AP45">
            <v>55702.25</v>
          </cell>
          <cell r="AQ45">
            <v>34821</v>
          </cell>
          <cell r="AR45">
            <v>77276.5</v>
          </cell>
          <cell r="AS45">
            <v>20894</v>
          </cell>
          <cell r="AT45">
            <v>-125.16769267586642</v>
          </cell>
          <cell r="AU45">
            <v>348503.33230732416</v>
          </cell>
          <cell r="AV45">
            <v>108753.34170438895</v>
          </cell>
          <cell r="AX45">
            <v>36</v>
          </cell>
          <cell r="AY45" t="str">
            <v>BOURNE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122726</v>
          </cell>
          <cell r="BK45">
            <v>122726</v>
          </cell>
          <cell r="BL45">
            <v>0</v>
          </cell>
          <cell r="BM45">
            <v>-125.16769267586642</v>
          </cell>
          <cell r="BN45">
            <v>-125.16769267586642</v>
          </cell>
          <cell r="BO45">
            <v>-125.16769267586642</v>
          </cell>
          <cell r="BR45">
            <v>0</v>
          </cell>
          <cell r="BS45">
            <v>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Q46" t="str">
            <v>fy15</v>
          </cell>
          <cell r="BR46">
            <v>0</v>
          </cell>
          <cell r="BS46">
            <v>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38</v>
          </cell>
          <cell r="AY47" t="str">
            <v>BOXFORD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R47">
            <v>0</v>
          </cell>
          <cell r="BS47">
            <v>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1196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1196</v>
          </cell>
          <cell r="AS48">
            <v>0</v>
          </cell>
          <cell r="AT48">
            <v>0</v>
          </cell>
          <cell r="AU48">
            <v>1196</v>
          </cell>
          <cell r="AV48">
            <v>0</v>
          </cell>
          <cell r="AX48">
            <v>39</v>
          </cell>
          <cell r="AY48" t="str">
            <v>BOYLSTON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Q48" t="str">
            <v>fy14</v>
          </cell>
          <cell r="BR48">
            <v>0</v>
          </cell>
          <cell r="BS48">
            <v>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18.389830508474574</v>
          </cell>
          <cell r="E49">
            <v>221098</v>
          </cell>
          <cell r="F49">
            <v>16393</v>
          </cell>
          <cell r="G49">
            <v>237491</v>
          </cell>
          <cell r="I49">
            <v>20336.766864883288</v>
          </cell>
          <cell r="J49">
            <v>0.43675603277089003</v>
          </cell>
          <cell r="K49">
            <v>16393</v>
          </cell>
          <cell r="L49">
            <v>36729.766864883291</v>
          </cell>
          <cell r="N49">
            <v>200761.23313511669</v>
          </cell>
          <cell r="P49">
            <v>0</v>
          </cell>
          <cell r="Q49">
            <v>20336.766864883288</v>
          </cell>
          <cell r="R49">
            <v>16393</v>
          </cell>
          <cell r="S49">
            <v>36729.766864883291</v>
          </cell>
          <cell r="U49">
            <v>62956.219140584566</v>
          </cell>
          <cell r="V49">
            <v>0</v>
          </cell>
          <cell r="W49">
            <v>40</v>
          </cell>
          <cell r="X49">
            <v>18.389830508474574</v>
          </cell>
          <cell r="Y49">
            <v>221098</v>
          </cell>
          <cell r="Z49">
            <v>0</v>
          </cell>
          <cell r="AA49">
            <v>221098</v>
          </cell>
          <cell r="AB49">
            <v>16393</v>
          </cell>
          <cell r="AC49">
            <v>237491</v>
          </cell>
          <cell r="AD49">
            <v>0</v>
          </cell>
          <cell r="AE49">
            <v>0</v>
          </cell>
          <cell r="AF49">
            <v>0</v>
          </cell>
          <cell r="AG49">
            <v>237491</v>
          </cell>
          <cell r="AI49">
            <v>40</v>
          </cell>
          <cell r="AJ49">
            <v>40</v>
          </cell>
          <cell r="AK49" t="str">
            <v>BRAINTREE</v>
          </cell>
          <cell r="AL49">
            <v>221098</v>
          </cell>
          <cell r="AM49">
            <v>198164</v>
          </cell>
          <cell r="AN49">
            <v>22934</v>
          </cell>
          <cell r="AO49">
            <v>2833.25</v>
          </cell>
          <cell r="AP49">
            <v>6888.75</v>
          </cell>
          <cell r="AQ49">
            <v>13916.75</v>
          </cell>
          <cell r="AR49">
            <v>0</v>
          </cell>
          <cell r="AS49">
            <v>0</v>
          </cell>
          <cell r="AT49">
            <v>-9.5308594154303137</v>
          </cell>
          <cell r="AU49">
            <v>46563.219140584566</v>
          </cell>
          <cell r="AV49">
            <v>20336.766864883288</v>
          </cell>
          <cell r="AX49">
            <v>40</v>
          </cell>
          <cell r="AY49" t="str">
            <v>BRAINTREE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22934</v>
          </cell>
          <cell r="BK49">
            <v>22934</v>
          </cell>
          <cell r="BL49">
            <v>0</v>
          </cell>
          <cell r="BM49">
            <v>-9.5308594154303137</v>
          </cell>
          <cell r="BN49">
            <v>-9.5308594154303137</v>
          </cell>
          <cell r="BO49">
            <v>-9.5308594154303137</v>
          </cell>
          <cell r="BR49">
            <v>0</v>
          </cell>
          <cell r="BS49">
            <v>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R50">
            <v>0</v>
          </cell>
          <cell r="BS50">
            <v>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R51">
            <v>0</v>
          </cell>
          <cell r="BS51">
            <v>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R52">
            <v>0</v>
          </cell>
          <cell r="BS52">
            <v>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388.04897710082736</v>
          </cell>
          <cell r="E53">
            <v>4139715</v>
          </cell>
          <cell r="F53">
            <v>330418</v>
          </cell>
          <cell r="G53">
            <v>4470133</v>
          </cell>
          <cell r="I53">
            <v>613741.0326044251</v>
          </cell>
          <cell r="J53">
            <v>0.59433772964950882</v>
          </cell>
          <cell r="K53">
            <v>330418</v>
          </cell>
          <cell r="L53">
            <v>944159.0326044251</v>
          </cell>
          <cell r="N53">
            <v>3525973.9673955748</v>
          </cell>
          <cell r="P53">
            <v>212878</v>
          </cell>
          <cell r="Q53">
            <v>613741.0326044251</v>
          </cell>
          <cell r="R53">
            <v>346187</v>
          </cell>
          <cell r="S53">
            <v>1157037.0326044252</v>
          </cell>
          <cell r="U53">
            <v>1575942.931175577</v>
          </cell>
          <cell r="V53">
            <v>0</v>
          </cell>
          <cell r="W53">
            <v>44</v>
          </cell>
          <cell r="X53">
            <v>388.04897710082736</v>
          </cell>
          <cell r="Y53">
            <v>4139715</v>
          </cell>
          <cell r="Z53">
            <v>0</v>
          </cell>
          <cell r="AA53">
            <v>4139715</v>
          </cell>
          <cell r="AB53">
            <v>330418</v>
          </cell>
          <cell r="AC53">
            <v>4470133</v>
          </cell>
          <cell r="AD53">
            <v>197109</v>
          </cell>
          <cell r="AE53">
            <v>15769</v>
          </cell>
          <cell r="AF53">
            <v>212878</v>
          </cell>
          <cell r="AG53">
            <v>4683011</v>
          </cell>
          <cell r="AI53">
            <v>44</v>
          </cell>
          <cell r="AJ53">
            <v>44</v>
          </cell>
          <cell r="AK53" t="str">
            <v>BROCKTON</v>
          </cell>
          <cell r="AL53">
            <v>4139715</v>
          </cell>
          <cell r="AM53">
            <v>3447695</v>
          </cell>
          <cell r="AN53">
            <v>692020</v>
          </cell>
          <cell r="AO53">
            <v>58434.25</v>
          </cell>
          <cell r="AP53">
            <v>94687.25</v>
          </cell>
          <cell r="AQ53">
            <v>104466.25</v>
          </cell>
          <cell r="AR53">
            <v>83235.75</v>
          </cell>
          <cell r="AS53">
            <v>0</v>
          </cell>
          <cell r="AT53">
            <v>-196.56882442286587</v>
          </cell>
          <cell r="AU53">
            <v>1032646.9311755771</v>
          </cell>
          <cell r="AV53">
            <v>613741.0326044251</v>
          </cell>
          <cell r="AX53">
            <v>44</v>
          </cell>
          <cell r="AY53" t="str">
            <v>BROCKTON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692020</v>
          </cell>
          <cell r="BK53">
            <v>692020</v>
          </cell>
          <cell r="BL53">
            <v>0</v>
          </cell>
          <cell r="BM53">
            <v>-196.56882442286587</v>
          </cell>
          <cell r="BN53">
            <v>-196.56882442286587</v>
          </cell>
          <cell r="BO53">
            <v>-196.56882442286587</v>
          </cell>
          <cell r="BR53">
            <v>0</v>
          </cell>
          <cell r="BS53">
            <v>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R54">
            <v>0</v>
          </cell>
          <cell r="BS54">
            <v>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3.0287539936102235</v>
          </cell>
          <cell r="E55">
            <v>43530</v>
          </cell>
          <cell r="F55">
            <v>2609</v>
          </cell>
          <cell r="G55">
            <v>46139</v>
          </cell>
          <cell r="I55">
            <v>-4.632133915131817</v>
          </cell>
          <cell r="J55">
            <v>-8.0599250321054989E-4</v>
          </cell>
          <cell r="K55">
            <v>2609</v>
          </cell>
          <cell r="L55">
            <v>2604.3678660848682</v>
          </cell>
          <cell r="N55">
            <v>43534.632133915133</v>
          </cell>
          <cell r="P55">
            <v>0</v>
          </cell>
          <cell r="Q55">
            <v>-4.632133915131817</v>
          </cell>
          <cell r="R55">
            <v>2609</v>
          </cell>
          <cell r="S55">
            <v>2604.3678660848682</v>
          </cell>
          <cell r="U55">
            <v>8356.1178660848673</v>
          </cell>
          <cell r="V55">
            <v>0</v>
          </cell>
          <cell r="W55">
            <v>46</v>
          </cell>
          <cell r="X55">
            <v>3.0287539936102235</v>
          </cell>
          <cell r="Y55">
            <v>43530</v>
          </cell>
          <cell r="Z55">
            <v>0</v>
          </cell>
          <cell r="AA55">
            <v>43530</v>
          </cell>
          <cell r="AB55">
            <v>2609</v>
          </cell>
          <cell r="AC55">
            <v>46139</v>
          </cell>
          <cell r="AD55">
            <v>0</v>
          </cell>
          <cell r="AE55">
            <v>0</v>
          </cell>
          <cell r="AF55">
            <v>0</v>
          </cell>
          <cell r="AG55">
            <v>46139</v>
          </cell>
          <cell r="AI55">
            <v>46</v>
          </cell>
          <cell r="AJ55">
            <v>46</v>
          </cell>
          <cell r="AK55" t="str">
            <v>BROOKLINE</v>
          </cell>
          <cell r="AL55">
            <v>43530</v>
          </cell>
          <cell r="AM55">
            <v>62857</v>
          </cell>
          <cell r="AN55">
            <v>0</v>
          </cell>
          <cell r="AO55">
            <v>1377</v>
          </cell>
          <cell r="AP55">
            <v>877</v>
          </cell>
          <cell r="AQ55">
            <v>237.75</v>
          </cell>
          <cell r="AR55">
            <v>0</v>
          </cell>
          <cell r="AS55">
            <v>3260</v>
          </cell>
          <cell r="AT55">
            <v>-4.632133915131817</v>
          </cell>
          <cell r="AU55">
            <v>5747.1178660848682</v>
          </cell>
          <cell r="AV55">
            <v>-4.632133915131817</v>
          </cell>
          <cell r="AX55">
            <v>46</v>
          </cell>
          <cell r="AY55" t="str">
            <v>BROOKLINE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-4.632133915131817</v>
          </cell>
          <cell r="BN55">
            <v>-4.632133915131817</v>
          </cell>
          <cell r="BO55">
            <v>-4.632133915131817</v>
          </cell>
          <cell r="BR55">
            <v>0</v>
          </cell>
          <cell r="BS55">
            <v>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R56">
            <v>0</v>
          </cell>
          <cell r="BS56">
            <v>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3</v>
          </cell>
          <cell r="E57">
            <v>57814</v>
          </cell>
          <cell r="F57">
            <v>2679</v>
          </cell>
          <cell r="G57">
            <v>60493</v>
          </cell>
          <cell r="I57">
            <v>15054.344034343114</v>
          </cell>
          <cell r="J57">
            <v>0.63066731046032187</v>
          </cell>
          <cell r="K57">
            <v>2679</v>
          </cell>
          <cell r="L57">
            <v>17733.344034343114</v>
          </cell>
          <cell r="N57">
            <v>42759.655965656886</v>
          </cell>
          <cell r="P57">
            <v>0</v>
          </cell>
          <cell r="Q57">
            <v>15054.344034343114</v>
          </cell>
          <cell r="R57">
            <v>2679</v>
          </cell>
          <cell r="S57">
            <v>17733.344034343114</v>
          </cell>
          <cell r="U57">
            <v>26549.5</v>
          </cell>
          <cell r="V57">
            <v>0</v>
          </cell>
          <cell r="W57">
            <v>48</v>
          </cell>
          <cell r="X57">
            <v>3</v>
          </cell>
          <cell r="Y57">
            <v>57814</v>
          </cell>
          <cell r="Z57">
            <v>0</v>
          </cell>
          <cell r="AA57">
            <v>57814</v>
          </cell>
          <cell r="AB57">
            <v>2679</v>
          </cell>
          <cell r="AC57">
            <v>60493</v>
          </cell>
          <cell r="AD57">
            <v>0</v>
          </cell>
          <cell r="AE57">
            <v>0</v>
          </cell>
          <cell r="AF57">
            <v>0</v>
          </cell>
          <cell r="AG57">
            <v>60493</v>
          </cell>
          <cell r="AI57">
            <v>48</v>
          </cell>
          <cell r="AJ57">
            <v>48</v>
          </cell>
          <cell r="AK57" t="str">
            <v>BURLINGTON</v>
          </cell>
          <cell r="AL57">
            <v>57814</v>
          </cell>
          <cell r="AM57">
            <v>40845</v>
          </cell>
          <cell r="AN57">
            <v>16969</v>
          </cell>
          <cell r="AO57">
            <v>0</v>
          </cell>
          <cell r="AP57">
            <v>5670.25</v>
          </cell>
          <cell r="AQ57">
            <v>85.25</v>
          </cell>
          <cell r="AR57">
            <v>1146</v>
          </cell>
          <cell r="AS57">
            <v>0</v>
          </cell>
          <cell r="AT57">
            <v>0</v>
          </cell>
          <cell r="AU57">
            <v>23870.5</v>
          </cell>
          <cell r="AV57">
            <v>15054.344034343114</v>
          </cell>
          <cell r="AX57">
            <v>48</v>
          </cell>
          <cell r="AY57" t="str">
            <v>BURLINGTON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16969</v>
          </cell>
          <cell r="BK57">
            <v>16969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R57">
            <v>0</v>
          </cell>
          <cell r="BS57">
            <v>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483.61218925061797</v>
          </cell>
          <cell r="E58">
            <v>11419696</v>
          </cell>
          <cell r="F58">
            <v>413111</v>
          </cell>
          <cell r="G58">
            <v>11832807</v>
          </cell>
          <cell r="I58">
            <v>213929.85431980982</v>
          </cell>
          <cell r="J58">
            <v>0.1458240568929024</v>
          </cell>
          <cell r="K58">
            <v>413111</v>
          </cell>
          <cell r="L58">
            <v>627040.85431980982</v>
          </cell>
          <cell r="N58">
            <v>11205766.145680191</v>
          </cell>
          <cell r="P58">
            <v>119702</v>
          </cell>
          <cell r="Q58">
            <v>213929.85431980982</v>
          </cell>
          <cell r="R58">
            <v>417288</v>
          </cell>
          <cell r="S58">
            <v>746742.85431980982</v>
          </cell>
          <cell r="U58">
            <v>1999853.8907696649</v>
          </cell>
          <cell r="V58">
            <v>0</v>
          </cell>
          <cell r="W58">
            <v>49</v>
          </cell>
          <cell r="X58">
            <v>483.61218925061797</v>
          </cell>
          <cell r="Y58">
            <v>11419696</v>
          </cell>
          <cell r="Z58">
            <v>0</v>
          </cell>
          <cell r="AA58">
            <v>11419696</v>
          </cell>
          <cell r="AB58">
            <v>413111</v>
          </cell>
          <cell r="AC58">
            <v>11832807</v>
          </cell>
          <cell r="AD58">
            <v>115525</v>
          </cell>
          <cell r="AE58">
            <v>4177</v>
          </cell>
          <cell r="AF58">
            <v>119702</v>
          </cell>
          <cell r="AG58">
            <v>11952509</v>
          </cell>
          <cell r="AI58">
            <v>49</v>
          </cell>
          <cell r="AJ58">
            <v>49</v>
          </cell>
          <cell r="AK58" t="str">
            <v>CAMBRIDGE</v>
          </cell>
          <cell r="AL58">
            <v>11419696</v>
          </cell>
          <cell r="AM58">
            <v>11177423</v>
          </cell>
          <cell r="AN58">
            <v>242273</v>
          </cell>
          <cell r="AO58">
            <v>299310.25</v>
          </cell>
          <cell r="AP58">
            <v>101063.5</v>
          </cell>
          <cell r="AQ58">
            <v>148324</v>
          </cell>
          <cell r="AR58">
            <v>319178.5</v>
          </cell>
          <cell r="AS58">
            <v>357898.5</v>
          </cell>
          <cell r="AT58">
            <v>-1006.8592303351033</v>
          </cell>
          <cell r="AU58">
            <v>1467040.8907696649</v>
          </cell>
          <cell r="AV58">
            <v>213929.85431980982</v>
          </cell>
          <cell r="AX58">
            <v>49</v>
          </cell>
          <cell r="AY58" t="str">
            <v>CAMBRIDGE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242273</v>
          </cell>
          <cell r="BK58">
            <v>242273</v>
          </cell>
          <cell r="BL58">
            <v>0</v>
          </cell>
          <cell r="BM58">
            <v>-1006.8592303351033</v>
          </cell>
          <cell r="BN58">
            <v>-1006.8592303351033</v>
          </cell>
          <cell r="BO58">
            <v>-1006.8592303351033</v>
          </cell>
          <cell r="BR58">
            <v>0</v>
          </cell>
          <cell r="BS58">
            <v>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4.4448275862068964</v>
          </cell>
          <cell r="E59">
            <v>54896</v>
          </cell>
          <cell r="F59">
            <v>3969</v>
          </cell>
          <cell r="G59">
            <v>58865</v>
          </cell>
          <cell r="I59">
            <v>0</v>
          </cell>
          <cell r="J59">
            <v>0</v>
          </cell>
          <cell r="K59">
            <v>3969</v>
          </cell>
          <cell r="L59">
            <v>3969</v>
          </cell>
          <cell r="N59">
            <v>54896</v>
          </cell>
          <cell r="P59">
            <v>0</v>
          </cell>
          <cell r="Q59">
            <v>0</v>
          </cell>
          <cell r="R59">
            <v>3969</v>
          </cell>
          <cell r="S59">
            <v>3969</v>
          </cell>
          <cell r="U59">
            <v>19322.25</v>
          </cell>
          <cell r="V59">
            <v>0</v>
          </cell>
          <cell r="W59">
            <v>50</v>
          </cell>
          <cell r="X59">
            <v>4.4448275862068964</v>
          </cell>
          <cell r="Y59">
            <v>54896</v>
          </cell>
          <cell r="Z59">
            <v>0</v>
          </cell>
          <cell r="AA59">
            <v>54896</v>
          </cell>
          <cell r="AB59">
            <v>3969</v>
          </cell>
          <cell r="AC59">
            <v>58865</v>
          </cell>
          <cell r="AD59">
            <v>0</v>
          </cell>
          <cell r="AE59">
            <v>0</v>
          </cell>
          <cell r="AF59">
            <v>0</v>
          </cell>
          <cell r="AG59">
            <v>58865</v>
          </cell>
          <cell r="AI59">
            <v>50</v>
          </cell>
          <cell r="AJ59">
            <v>50</v>
          </cell>
          <cell r="AK59" t="str">
            <v>CANTON</v>
          </cell>
          <cell r="AL59">
            <v>54896</v>
          </cell>
          <cell r="AM59">
            <v>90974</v>
          </cell>
          <cell r="AN59">
            <v>0</v>
          </cell>
          <cell r="AO59">
            <v>0</v>
          </cell>
          <cell r="AP59">
            <v>998</v>
          </cell>
          <cell r="AQ59">
            <v>14355.25</v>
          </cell>
          <cell r="AR59">
            <v>0</v>
          </cell>
          <cell r="AS59">
            <v>0</v>
          </cell>
          <cell r="AT59">
            <v>0</v>
          </cell>
          <cell r="AU59">
            <v>15353.25</v>
          </cell>
          <cell r="AV59">
            <v>0</v>
          </cell>
          <cell r="AX59">
            <v>50</v>
          </cell>
          <cell r="AY59" t="str">
            <v>CANTON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R59">
            <v>0</v>
          </cell>
          <cell r="BS59">
            <v>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3884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195.25</v>
          </cell>
          <cell r="AQ60">
            <v>135</v>
          </cell>
          <cell r="AR60">
            <v>0</v>
          </cell>
          <cell r="AS60">
            <v>3553.75</v>
          </cell>
          <cell r="AT60">
            <v>0</v>
          </cell>
          <cell r="AU60">
            <v>3884</v>
          </cell>
          <cell r="AV60">
            <v>0</v>
          </cell>
          <cell r="AX60">
            <v>51</v>
          </cell>
          <cell r="AY60" t="str">
            <v>CARLISLE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R60">
            <v>0</v>
          </cell>
          <cell r="BS60">
            <v>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29.968641114982578</v>
          </cell>
          <cell r="E61">
            <v>364610</v>
          </cell>
          <cell r="F61">
            <v>26732</v>
          </cell>
          <cell r="G61">
            <v>391342</v>
          </cell>
          <cell r="I61">
            <v>77615.55385855338</v>
          </cell>
          <cell r="J61">
            <v>0.5186571803015334</v>
          </cell>
          <cell r="K61">
            <v>26732</v>
          </cell>
          <cell r="L61">
            <v>104347.55385855338</v>
          </cell>
          <cell r="N61">
            <v>286994.44614144659</v>
          </cell>
          <cell r="P61">
            <v>0</v>
          </cell>
          <cell r="Q61">
            <v>77615.55385855338</v>
          </cell>
          <cell r="R61">
            <v>26732</v>
          </cell>
          <cell r="S61">
            <v>104347.55385855338</v>
          </cell>
          <cell r="U61">
            <v>176379.12107799179</v>
          </cell>
          <cell r="V61">
            <v>0</v>
          </cell>
          <cell r="W61">
            <v>52</v>
          </cell>
          <cell r="X61">
            <v>29.968641114982578</v>
          </cell>
          <cell r="Y61">
            <v>364610</v>
          </cell>
          <cell r="Z61">
            <v>0</v>
          </cell>
          <cell r="AA61">
            <v>364610</v>
          </cell>
          <cell r="AB61">
            <v>26732</v>
          </cell>
          <cell r="AC61">
            <v>391342</v>
          </cell>
          <cell r="AD61">
            <v>0</v>
          </cell>
          <cell r="AE61">
            <v>0</v>
          </cell>
          <cell r="AF61">
            <v>0</v>
          </cell>
          <cell r="AG61">
            <v>391342</v>
          </cell>
          <cell r="AI61">
            <v>52</v>
          </cell>
          <cell r="AJ61">
            <v>52</v>
          </cell>
          <cell r="AK61" t="str">
            <v>CARVER</v>
          </cell>
          <cell r="AL61">
            <v>364610</v>
          </cell>
          <cell r="AM61">
            <v>276984</v>
          </cell>
          <cell r="AN61">
            <v>87626</v>
          </cell>
          <cell r="AO61">
            <v>36677</v>
          </cell>
          <cell r="AP61">
            <v>17644.25</v>
          </cell>
          <cell r="AQ61">
            <v>0</v>
          </cell>
          <cell r="AR61">
            <v>0</v>
          </cell>
          <cell r="AS61">
            <v>7823.25</v>
          </cell>
          <cell r="AT61">
            <v>-123.37892200821079</v>
          </cell>
          <cell r="AU61">
            <v>149647.12107799179</v>
          </cell>
          <cell r="AV61">
            <v>77615.55385855338</v>
          </cell>
          <cell r="AX61">
            <v>52</v>
          </cell>
          <cell r="AY61" t="str">
            <v>CARVER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87626</v>
          </cell>
          <cell r="BK61">
            <v>87626</v>
          </cell>
          <cell r="BL61">
            <v>0</v>
          </cell>
          <cell r="BM61">
            <v>-123.37892200821079</v>
          </cell>
          <cell r="BN61">
            <v>-123.37892200821079</v>
          </cell>
          <cell r="BO61">
            <v>-123.37892200821079</v>
          </cell>
          <cell r="BR61">
            <v>0</v>
          </cell>
          <cell r="BS61">
            <v>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R62">
            <v>0</v>
          </cell>
          <cell r="BS62">
            <v>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R63">
            <v>0</v>
          </cell>
          <cell r="BS63">
            <v>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20812.25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20812.25</v>
          </cell>
          <cell r="AS64">
            <v>0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Q64" t="str">
            <v>fy13</v>
          </cell>
          <cell r="BR64">
            <v>0</v>
          </cell>
          <cell r="BS64">
            <v>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124.1444244842844</v>
          </cell>
          <cell r="E65">
            <v>1460741</v>
          </cell>
          <cell r="F65">
            <v>110791</v>
          </cell>
          <cell r="G65">
            <v>1571532</v>
          </cell>
          <cell r="I65">
            <v>113444.47137927981</v>
          </cell>
          <cell r="J65">
            <v>0.55091830412182841</v>
          </cell>
          <cell r="K65">
            <v>110791</v>
          </cell>
          <cell r="L65">
            <v>224235.4713792798</v>
          </cell>
          <cell r="N65">
            <v>1347296.5286207201</v>
          </cell>
          <cell r="P65">
            <v>0</v>
          </cell>
          <cell r="Q65">
            <v>113444.47137927981</v>
          </cell>
          <cell r="R65">
            <v>110791</v>
          </cell>
          <cell r="S65">
            <v>224235.4713792798</v>
          </cell>
          <cell r="U65">
            <v>316709.86406844284</v>
          </cell>
          <cell r="V65">
            <v>0</v>
          </cell>
          <cell r="W65">
            <v>56</v>
          </cell>
          <cell r="X65">
            <v>124.1444244842844</v>
          </cell>
          <cell r="Y65">
            <v>1460741</v>
          </cell>
          <cell r="Z65">
            <v>0</v>
          </cell>
          <cell r="AA65">
            <v>1460741</v>
          </cell>
          <cell r="AB65">
            <v>110791</v>
          </cell>
          <cell r="AC65">
            <v>1571532</v>
          </cell>
          <cell r="AD65">
            <v>0</v>
          </cell>
          <cell r="AE65">
            <v>0</v>
          </cell>
          <cell r="AF65">
            <v>0</v>
          </cell>
          <cell r="AG65">
            <v>1571532</v>
          </cell>
          <cell r="AI65">
            <v>56</v>
          </cell>
          <cell r="AJ65">
            <v>56</v>
          </cell>
          <cell r="AK65" t="str">
            <v>CHELMSFORD</v>
          </cell>
          <cell r="AL65">
            <v>1460741</v>
          </cell>
          <cell r="AM65">
            <v>1332634</v>
          </cell>
          <cell r="AN65">
            <v>128107</v>
          </cell>
          <cell r="AO65">
            <v>61798.5</v>
          </cell>
          <cell r="AP65">
            <v>344.25</v>
          </cell>
          <cell r="AQ65">
            <v>0</v>
          </cell>
          <cell r="AR65">
            <v>0</v>
          </cell>
          <cell r="AS65">
            <v>15877</v>
          </cell>
          <cell r="AT65">
            <v>-207.88593155718991</v>
          </cell>
          <cell r="AU65">
            <v>205918.86406844281</v>
          </cell>
          <cell r="AV65">
            <v>113444.47137927981</v>
          </cell>
          <cell r="AX65">
            <v>56</v>
          </cell>
          <cell r="AY65" t="str">
            <v>CHELMSFORD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128107</v>
          </cell>
          <cell r="BK65">
            <v>128107</v>
          </cell>
          <cell r="BL65">
            <v>0</v>
          </cell>
          <cell r="BM65">
            <v>-207.88593155718991</v>
          </cell>
          <cell r="BN65">
            <v>-207.88593155718991</v>
          </cell>
          <cell r="BO65">
            <v>-207.88593155718991</v>
          </cell>
          <cell r="BR65">
            <v>0</v>
          </cell>
          <cell r="BS65">
            <v>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705.26648313542012</v>
          </cell>
          <cell r="E66">
            <v>8227744</v>
          </cell>
          <cell r="F66">
            <v>624972</v>
          </cell>
          <cell r="G66">
            <v>8852716</v>
          </cell>
          <cell r="I66">
            <v>1774172.3756041357</v>
          </cell>
          <cell r="J66">
            <v>0.57974965526844691</v>
          </cell>
          <cell r="K66">
            <v>624972</v>
          </cell>
          <cell r="L66">
            <v>2399144.3756041359</v>
          </cell>
          <cell r="N66">
            <v>6453571.6243958641</v>
          </cell>
          <cell r="P66">
            <v>59787</v>
          </cell>
          <cell r="Q66">
            <v>1774172.3756041357</v>
          </cell>
          <cell r="R66">
            <v>629123</v>
          </cell>
          <cell r="S66">
            <v>2458931.3756041359</v>
          </cell>
          <cell r="U66">
            <v>3744997.7763087573</v>
          </cell>
          <cell r="V66">
            <v>0</v>
          </cell>
          <cell r="W66">
            <v>57</v>
          </cell>
          <cell r="X66">
            <v>705.26648313542012</v>
          </cell>
          <cell r="Y66">
            <v>8227744</v>
          </cell>
          <cell r="Z66">
            <v>0</v>
          </cell>
          <cell r="AA66">
            <v>8227744</v>
          </cell>
          <cell r="AB66">
            <v>624972</v>
          </cell>
          <cell r="AC66">
            <v>8852716</v>
          </cell>
          <cell r="AD66">
            <v>55636</v>
          </cell>
          <cell r="AE66">
            <v>4151</v>
          </cell>
          <cell r="AF66">
            <v>59787</v>
          </cell>
          <cell r="AG66">
            <v>8912503</v>
          </cell>
          <cell r="AI66">
            <v>57</v>
          </cell>
          <cell r="AJ66">
            <v>57</v>
          </cell>
          <cell r="AK66" t="str">
            <v>CHELSEA</v>
          </cell>
          <cell r="AL66">
            <v>8227744</v>
          </cell>
          <cell r="AM66">
            <v>6226840</v>
          </cell>
          <cell r="AN66">
            <v>2000904</v>
          </cell>
          <cell r="AO66">
            <v>286710.25</v>
          </cell>
          <cell r="AP66">
            <v>256123.75</v>
          </cell>
          <cell r="AQ66">
            <v>322466.25</v>
          </cell>
          <cell r="AR66">
            <v>181031</v>
          </cell>
          <cell r="AS66">
            <v>13968</v>
          </cell>
          <cell r="AT66">
            <v>-964.47369124251418</v>
          </cell>
          <cell r="AU66">
            <v>3060238.7763087573</v>
          </cell>
          <cell r="AV66">
            <v>1774172.3756041357</v>
          </cell>
          <cell r="AX66">
            <v>57</v>
          </cell>
          <cell r="AY66" t="str">
            <v>CHELSEA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2000904</v>
          </cell>
          <cell r="BK66">
            <v>2000904</v>
          </cell>
          <cell r="BL66">
            <v>0</v>
          </cell>
          <cell r="BM66">
            <v>-964.47369124251418</v>
          </cell>
          <cell r="BN66">
            <v>-964.47369124251418</v>
          </cell>
          <cell r="BO66">
            <v>-964.47369124251418</v>
          </cell>
          <cell r="BR66">
            <v>0</v>
          </cell>
          <cell r="BS66">
            <v>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R67">
            <v>0</v>
          </cell>
          <cell r="BS67">
            <v>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R68">
            <v>0</v>
          </cell>
          <cell r="BS68">
            <v>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R69">
            <v>0</v>
          </cell>
          <cell r="BS69">
            <v>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192.64969982761423</v>
          </cell>
          <cell r="E70">
            <v>1997486</v>
          </cell>
          <cell r="F70">
            <v>165031</v>
          </cell>
          <cell r="G70">
            <v>2162517</v>
          </cell>
          <cell r="I70">
            <v>242387.77783082009</v>
          </cell>
          <cell r="J70">
            <v>0.4823317553901173</v>
          </cell>
          <cell r="K70">
            <v>165031</v>
          </cell>
          <cell r="L70">
            <v>407418.77783082006</v>
          </cell>
          <cell r="N70">
            <v>1755098.2221691799</v>
          </cell>
          <cell r="P70">
            <v>86324</v>
          </cell>
          <cell r="Q70">
            <v>242387.77783082009</v>
          </cell>
          <cell r="R70">
            <v>171815</v>
          </cell>
          <cell r="S70">
            <v>493742.77783082006</v>
          </cell>
          <cell r="U70">
            <v>753888.31886633323</v>
          </cell>
          <cell r="V70">
            <v>0</v>
          </cell>
          <cell r="W70">
            <v>61</v>
          </cell>
          <cell r="X70">
            <v>192.64969982761423</v>
          </cell>
          <cell r="Y70">
            <v>1997486</v>
          </cell>
          <cell r="Z70">
            <v>0</v>
          </cell>
          <cell r="AA70">
            <v>1997486</v>
          </cell>
          <cell r="AB70">
            <v>165031</v>
          </cell>
          <cell r="AC70">
            <v>2162517</v>
          </cell>
          <cell r="AD70">
            <v>79540</v>
          </cell>
          <cell r="AE70">
            <v>6784</v>
          </cell>
          <cell r="AF70">
            <v>86324</v>
          </cell>
          <cell r="AG70">
            <v>2248841</v>
          </cell>
          <cell r="AI70">
            <v>61</v>
          </cell>
          <cell r="AJ70">
            <v>61</v>
          </cell>
          <cell r="AK70" t="str">
            <v>CHICOPEE</v>
          </cell>
          <cell r="AL70">
            <v>1997486</v>
          </cell>
          <cell r="AM70">
            <v>1724116</v>
          </cell>
          <cell r="AN70">
            <v>273370</v>
          </cell>
          <cell r="AO70">
            <v>40780</v>
          </cell>
          <cell r="AP70">
            <v>83339</v>
          </cell>
          <cell r="AQ70">
            <v>24195.5</v>
          </cell>
          <cell r="AR70">
            <v>50167.5</v>
          </cell>
          <cell r="AS70">
            <v>30818.5</v>
          </cell>
          <cell r="AT70">
            <v>-137.18113366671605</v>
          </cell>
          <cell r="AU70">
            <v>502533.31886633328</v>
          </cell>
          <cell r="AV70">
            <v>242387.77783082009</v>
          </cell>
          <cell r="AX70">
            <v>61</v>
          </cell>
          <cell r="AY70" t="str">
            <v>CHICOPEE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273370</v>
          </cell>
          <cell r="BK70">
            <v>273370</v>
          </cell>
          <cell r="BL70">
            <v>0</v>
          </cell>
          <cell r="BM70">
            <v>-137.18113366671605</v>
          </cell>
          <cell r="BN70">
            <v>-137.18113366671605</v>
          </cell>
          <cell r="BO70">
            <v>-137.18113366671605</v>
          </cell>
          <cell r="BR70">
            <v>0</v>
          </cell>
          <cell r="BS70">
            <v>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R71">
            <v>0</v>
          </cell>
          <cell r="BS71">
            <v>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45435</v>
          </cell>
          <cell r="F72">
            <v>2679</v>
          </cell>
          <cell r="G72">
            <v>48114</v>
          </cell>
          <cell r="I72">
            <v>6086.8557027301613</v>
          </cell>
          <cell r="J72">
            <v>0.38662658892432822</v>
          </cell>
          <cell r="K72">
            <v>2679</v>
          </cell>
          <cell r="L72">
            <v>8765.8557027301613</v>
          </cell>
          <cell r="N72">
            <v>39348.144297269842</v>
          </cell>
          <cell r="P72">
            <v>0</v>
          </cell>
          <cell r="Q72">
            <v>6086.8557027301613</v>
          </cell>
          <cell r="R72">
            <v>2679</v>
          </cell>
          <cell r="S72">
            <v>8765.8557027301613</v>
          </cell>
          <cell r="U72">
            <v>18422.5</v>
          </cell>
          <cell r="V72">
            <v>0</v>
          </cell>
          <cell r="W72">
            <v>63</v>
          </cell>
          <cell r="X72">
            <v>3</v>
          </cell>
          <cell r="Y72">
            <v>45435</v>
          </cell>
          <cell r="Z72">
            <v>0</v>
          </cell>
          <cell r="AA72">
            <v>45435</v>
          </cell>
          <cell r="AB72">
            <v>2679</v>
          </cell>
          <cell r="AC72">
            <v>48114</v>
          </cell>
          <cell r="AD72">
            <v>0</v>
          </cell>
          <cell r="AE72">
            <v>0</v>
          </cell>
          <cell r="AF72">
            <v>0</v>
          </cell>
          <cell r="AG72">
            <v>48114</v>
          </cell>
          <cell r="AI72">
            <v>63</v>
          </cell>
          <cell r="AJ72">
            <v>63</v>
          </cell>
          <cell r="AK72" t="str">
            <v>CLARKSBURG</v>
          </cell>
          <cell r="AL72">
            <v>45435</v>
          </cell>
          <cell r="AM72">
            <v>38574</v>
          </cell>
          <cell r="AN72">
            <v>6861</v>
          </cell>
          <cell r="AO72">
            <v>0</v>
          </cell>
          <cell r="AP72">
            <v>2048.5</v>
          </cell>
          <cell r="AQ72">
            <v>0</v>
          </cell>
          <cell r="AR72">
            <v>3184.75</v>
          </cell>
          <cell r="AS72">
            <v>3649.25</v>
          </cell>
          <cell r="AT72">
            <v>0</v>
          </cell>
          <cell r="AU72">
            <v>15743.5</v>
          </cell>
          <cell r="AV72">
            <v>6086.8557027301613</v>
          </cell>
          <cell r="AX72">
            <v>63</v>
          </cell>
          <cell r="AY72" t="str">
            <v>CLARKSBURG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6861</v>
          </cell>
          <cell r="BK72">
            <v>6861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R72">
            <v>0</v>
          </cell>
          <cell r="BS72">
            <v>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53.249158249158249</v>
          </cell>
          <cell r="E73">
            <v>505855</v>
          </cell>
          <cell r="F73">
            <v>44075</v>
          </cell>
          <cell r="G73">
            <v>549930</v>
          </cell>
          <cell r="I73">
            <v>8790.4200293219783</v>
          </cell>
          <cell r="J73">
            <v>9.385275151786153E-2</v>
          </cell>
          <cell r="K73">
            <v>44075</v>
          </cell>
          <cell r="L73">
            <v>52865.420029321976</v>
          </cell>
          <cell r="N73">
            <v>497064.57997067802</v>
          </cell>
          <cell r="P73">
            <v>32988</v>
          </cell>
          <cell r="Q73">
            <v>8790.4200293219783</v>
          </cell>
          <cell r="R73">
            <v>46700</v>
          </cell>
          <cell r="S73">
            <v>85853.420029321976</v>
          </cell>
          <cell r="U73">
            <v>170724.82543565636</v>
          </cell>
          <cell r="V73">
            <v>0</v>
          </cell>
          <cell r="W73">
            <v>64</v>
          </cell>
          <cell r="X73">
            <v>53.249158249158249</v>
          </cell>
          <cell r="Y73">
            <v>505855</v>
          </cell>
          <cell r="Z73">
            <v>0</v>
          </cell>
          <cell r="AA73">
            <v>505855</v>
          </cell>
          <cell r="AB73">
            <v>44075</v>
          </cell>
          <cell r="AC73">
            <v>549930</v>
          </cell>
          <cell r="AD73">
            <v>30363</v>
          </cell>
          <cell r="AE73">
            <v>2625</v>
          </cell>
          <cell r="AF73">
            <v>32988</v>
          </cell>
          <cell r="AG73">
            <v>582918</v>
          </cell>
          <cell r="AI73">
            <v>64</v>
          </cell>
          <cell r="AJ73">
            <v>64</v>
          </cell>
          <cell r="AK73" t="str">
            <v>CLINTON</v>
          </cell>
          <cell r="AL73">
            <v>505855</v>
          </cell>
          <cell r="AM73">
            <v>495841</v>
          </cell>
          <cell r="AN73">
            <v>10014</v>
          </cell>
          <cell r="AO73">
            <v>27846.75</v>
          </cell>
          <cell r="AP73">
            <v>11617</v>
          </cell>
          <cell r="AQ73">
            <v>10086.25</v>
          </cell>
          <cell r="AR73">
            <v>5795.75</v>
          </cell>
          <cell r="AS73">
            <v>28395.75</v>
          </cell>
          <cell r="AT73">
            <v>-93.674564343644306</v>
          </cell>
          <cell r="AU73">
            <v>93661.825435656356</v>
          </cell>
          <cell r="AV73">
            <v>8790.4200293219783</v>
          </cell>
          <cell r="AX73">
            <v>64</v>
          </cell>
          <cell r="AY73" t="str">
            <v>CLINTON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10014</v>
          </cell>
          <cell r="BK73">
            <v>10014</v>
          </cell>
          <cell r="BL73">
            <v>0</v>
          </cell>
          <cell r="BM73">
            <v>-93.674564343644306</v>
          </cell>
          <cell r="BN73">
            <v>-93.674564343644306</v>
          </cell>
          <cell r="BO73">
            <v>-93.674564343644306</v>
          </cell>
          <cell r="BR73">
            <v>0</v>
          </cell>
          <cell r="BS73">
            <v>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3.4983050847457626</v>
          </cell>
          <cell r="E74">
            <v>48526</v>
          </cell>
          <cell r="F74">
            <v>3124</v>
          </cell>
          <cell r="G74">
            <v>51650</v>
          </cell>
          <cell r="I74">
            <v>22900.12497245019</v>
          </cell>
          <cell r="J74">
            <v>0.67195818099480786</v>
          </cell>
          <cell r="K74">
            <v>3124</v>
          </cell>
          <cell r="L74">
            <v>26024.12497245019</v>
          </cell>
          <cell r="N74">
            <v>25625.87502754981</v>
          </cell>
          <cell r="P74">
            <v>0</v>
          </cell>
          <cell r="Q74">
            <v>22900.12497245019</v>
          </cell>
          <cell r="R74">
            <v>3124</v>
          </cell>
          <cell r="S74">
            <v>26024.12497245019</v>
          </cell>
          <cell r="U74">
            <v>37203.687724833486</v>
          </cell>
          <cell r="V74">
            <v>0</v>
          </cell>
          <cell r="W74">
            <v>65</v>
          </cell>
          <cell r="X74">
            <v>3.4983050847457626</v>
          </cell>
          <cell r="Y74">
            <v>48526</v>
          </cell>
          <cell r="Z74">
            <v>0</v>
          </cell>
          <cell r="AA74">
            <v>48526</v>
          </cell>
          <cell r="AB74">
            <v>3124</v>
          </cell>
          <cell r="AC74">
            <v>51650</v>
          </cell>
          <cell r="AD74">
            <v>0</v>
          </cell>
          <cell r="AE74">
            <v>0</v>
          </cell>
          <cell r="AF74">
            <v>0</v>
          </cell>
          <cell r="AG74">
            <v>51650</v>
          </cell>
          <cell r="AI74">
            <v>65</v>
          </cell>
          <cell r="AJ74">
            <v>65</v>
          </cell>
          <cell r="AK74" t="str">
            <v>COHASSET</v>
          </cell>
          <cell r="AL74">
            <v>48526</v>
          </cell>
          <cell r="AM74">
            <v>22704</v>
          </cell>
          <cell r="AN74">
            <v>25822</v>
          </cell>
          <cell r="AO74">
            <v>2471</v>
          </cell>
          <cell r="AP74">
            <v>0</v>
          </cell>
          <cell r="AQ74">
            <v>0</v>
          </cell>
          <cell r="AR74">
            <v>5795</v>
          </cell>
          <cell r="AS74">
            <v>0</v>
          </cell>
          <cell r="AT74">
            <v>-8.312275166514155</v>
          </cell>
          <cell r="AU74">
            <v>34079.687724833486</v>
          </cell>
          <cell r="AV74">
            <v>22900.12497245019</v>
          </cell>
          <cell r="AX74">
            <v>65</v>
          </cell>
          <cell r="AY74" t="str">
            <v>COHASSET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25822</v>
          </cell>
          <cell r="BK74">
            <v>25822</v>
          </cell>
          <cell r="BL74">
            <v>0</v>
          </cell>
          <cell r="BM74">
            <v>-8.312275166514155</v>
          </cell>
          <cell r="BN74">
            <v>-8.312275166514155</v>
          </cell>
          <cell r="BO74">
            <v>-8.312275166514155</v>
          </cell>
          <cell r="BR74">
            <v>0</v>
          </cell>
          <cell r="BS74">
            <v>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R75">
            <v>0</v>
          </cell>
          <cell r="BS75">
            <v>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</v>
          </cell>
          <cell r="E76">
            <v>45633</v>
          </cell>
          <cell r="F76">
            <v>2679</v>
          </cell>
          <cell r="G76">
            <v>48312</v>
          </cell>
          <cell r="I76">
            <v>2727.592435209322</v>
          </cell>
          <cell r="J76">
            <v>0.13345915773763931</v>
          </cell>
          <cell r="K76">
            <v>2679</v>
          </cell>
          <cell r="L76">
            <v>5406.5924352093225</v>
          </cell>
          <cell r="N76">
            <v>42905.407564790679</v>
          </cell>
          <cell r="P76">
            <v>0</v>
          </cell>
          <cell r="Q76">
            <v>2727.592435209322</v>
          </cell>
          <cell r="R76">
            <v>2679</v>
          </cell>
          <cell r="S76">
            <v>5406.5924352093225</v>
          </cell>
          <cell r="U76">
            <v>23116.656594321987</v>
          </cell>
          <cell r="V76">
            <v>0</v>
          </cell>
          <cell r="W76">
            <v>67</v>
          </cell>
          <cell r="X76">
            <v>3</v>
          </cell>
          <cell r="Y76">
            <v>45633</v>
          </cell>
          <cell r="Z76">
            <v>0</v>
          </cell>
          <cell r="AA76">
            <v>45633</v>
          </cell>
          <cell r="AB76">
            <v>2679</v>
          </cell>
          <cell r="AC76">
            <v>48312</v>
          </cell>
          <cell r="AD76">
            <v>0</v>
          </cell>
          <cell r="AE76">
            <v>0</v>
          </cell>
          <cell r="AF76">
            <v>0</v>
          </cell>
          <cell r="AG76">
            <v>48312</v>
          </cell>
          <cell r="AI76">
            <v>67</v>
          </cell>
          <cell r="AJ76">
            <v>67</v>
          </cell>
          <cell r="AK76" t="str">
            <v>CONCORD</v>
          </cell>
          <cell r="AL76">
            <v>45633</v>
          </cell>
          <cell r="AM76">
            <v>42546</v>
          </cell>
          <cell r="AN76">
            <v>3087</v>
          </cell>
          <cell r="AO76">
            <v>3297.75</v>
          </cell>
          <cell r="AP76">
            <v>0</v>
          </cell>
          <cell r="AQ76">
            <v>0</v>
          </cell>
          <cell r="AR76">
            <v>2371.5</v>
          </cell>
          <cell r="AS76">
            <v>11692.5</v>
          </cell>
          <cell r="AT76">
            <v>-11.093405678013369</v>
          </cell>
          <cell r="AU76">
            <v>20437.656594321987</v>
          </cell>
          <cell r="AV76">
            <v>2727.592435209322</v>
          </cell>
          <cell r="AX76">
            <v>67</v>
          </cell>
          <cell r="AY76" t="str">
            <v>CONCORD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3087</v>
          </cell>
          <cell r="BK76">
            <v>3087</v>
          </cell>
          <cell r="BL76">
            <v>0</v>
          </cell>
          <cell r="BM76">
            <v>-11.093405678013369</v>
          </cell>
          <cell r="BN76">
            <v>-11.093405678013369</v>
          </cell>
          <cell r="BO76">
            <v>-11.093405678013369</v>
          </cell>
          <cell r="BR76">
            <v>0</v>
          </cell>
          <cell r="BS76">
            <v>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37497</v>
          </cell>
          <cell r="F77">
            <v>2679</v>
          </cell>
          <cell r="G77">
            <v>40176</v>
          </cell>
          <cell r="I77">
            <v>15977.885323738552</v>
          </cell>
          <cell r="J77">
            <v>0.81270000756544558</v>
          </cell>
          <cell r="K77">
            <v>2679</v>
          </cell>
          <cell r="L77">
            <v>18656.885323738552</v>
          </cell>
          <cell r="N77">
            <v>21519.114676261448</v>
          </cell>
          <cell r="P77">
            <v>0</v>
          </cell>
          <cell r="Q77">
            <v>15977.885323738552</v>
          </cell>
          <cell r="R77">
            <v>2679</v>
          </cell>
          <cell r="S77">
            <v>18656.885323738552</v>
          </cell>
          <cell r="U77">
            <v>22339.25</v>
          </cell>
          <cell r="V77">
            <v>0</v>
          </cell>
          <cell r="W77">
            <v>68</v>
          </cell>
          <cell r="X77">
            <v>3</v>
          </cell>
          <cell r="Y77">
            <v>37497</v>
          </cell>
          <cell r="Z77">
            <v>0</v>
          </cell>
          <cell r="AA77">
            <v>37497</v>
          </cell>
          <cell r="AB77">
            <v>2679</v>
          </cell>
          <cell r="AC77">
            <v>40176</v>
          </cell>
          <cell r="AD77">
            <v>0</v>
          </cell>
          <cell r="AE77">
            <v>0</v>
          </cell>
          <cell r="AF77">
            <v>0</v>
          </cell>
          <cell r="AG77">
            <v>40176</v>
          </cell>
          <cell r="AI77">
            <v>68</v>
          </cell>
          <cell r="AJ77">
            <v>68</v>
          </cell>
          <cell r="AK77" t="str">
            <v>CONWAY</v>
          </cell>
          <cell r="AL77">
            <v>37497</v>
          </cell>
          <cell r="AM77">
            <v>19487</v>
          </cell>
          <cell r="AN77">
            <v>18010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1650.25</v>
          </cell>
          <cell r="AT77">
            <v>0</v>
          </cell>
          <cell r="AU77">
            <v>19660.25</v>
          </cell>
          <cell r="AV77">
            <v>15977.885323738552</v>
          </cell>
          <cell r="AX77">
            <v>68</v>
          </cell>
          <cell r="AY77" t="str">
            <v>CONWAY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18010</v>
          </cell>
          <cell r="BK77">
            <v>18010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R77">
            <v>0</v>
          </cell>
          <cell r="BS77">
            <v>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R78">
            <v>0</v>
          </cell>
          <cell r="BS78">
            <v>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R79">
            <v>0</v>
          </cell>
          <cell r="BS79">
            <v>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3.2243038969364228</v>
          </cell>
          <cell r="E80">
            <v>40153</v>
          </cell>
          <cell r="F80">
            <v>2879</v>
          </cell>
          <cell r="G80">
            <v>43032</v>
          </cell>
          <cell r="I80">
            <v>6121.4552323040534</v>
          </cell>
          <cell r="J80">
            <v>0.3786623303417081</v>
          </cell>
          <cell r="K80">
            <v>2879</v>
          </cell>
          <cell r="L80">
            <v>9000.4552323040534</v>
          </cell>
          <cell r="N80">
            <v>34031.544767695945</v>
          </cell>
          <cell r="P80">
            <v>0</v>
          </cell>
          <cell r="Q80">
            <v>6121.4552323040534</v>
          </cell>
          <cell r="R80">
            <v>2879</v>
          </cell>
          <cell r="S80">
            <v>9000.4552323040534</v>
          </cell>
          <cell r="U80">
            <v>19045</v>
          </cell>
          <cell r="V80">
            <v>0</v>
          </cell>
          <cell r="W80">
            <v>71</v>
          </cell>
          <cell r="X80">
            <v>3.2243038969364228</v>
          </cell>
          <cell r="Y80">
            <v>40153</v>
          </cell>
          <cell r="Z80">
            <v>0</v>
          </cell>
          <cell r="AA80">
            <v>40153</v>
          </cell>
          <cell r="AB80">
            <v>2879</v>
          </cell>
          <cell r="AC80">
            <v>43032</v>
          </cell>
          <cell r="AD80">
            <v>0</v>
          </cell>
          <cell r="AE80">
            <v>0</v>
          </cell>
          <cell r="AF80">
            <v>0</v>
          </cell>
          <cell r="AG80">
            <v>43032</v>
          </cell>
          <cell r="AI80">
            <v>71</v>
          </cell>
          <cell r="AJ80">
            <v>71</v>
          </cell>
          <cell r="AK80" t="str">
            <v>DANVERS</v>
          </cell>
          <cell r="AL80">
            <v>40153</v>
          </cell>
          <cell r="AM80">
            <v>33253</v>
          </cell>
          <cell r="AN80">
            <v>6900</v>
          </cell>
          <cell r="AO80">
            <v>0</v>
          </cell>
          <cell r="AP80">
            <v>3188</v>
          </cell>
          <cell r="AQ80">
            <v>6078</v>
          </cell>
          <cell r="AR80">
            <v>0</v>
          </cell>
          <cell r="AS80">
            <v>0</v>
          </cell>
          <cell r="AT80">
            <v>0</v>
          </cell>
          <cell r="AU80">
            <v>16166</v>
          </cell>
          <cell r="AV80">
            <v>6121.4552323040534</v>
          </cell>
          <cell r="AX80">
            <v>71</v>
          </cell>
          <cell r="AY80" t="str">
            <v>DANVERS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6900</v>
          </cell>
          <cell r="BK80">
            <v>6900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R80">
            <v>0</v>
          </cell>
          <cell r="BS80">
            <v>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13.742497670083877</v>
          </cell>
          <cell r="E81">
            <v>138759</v>
          </cell>
          <cell r="F81">
            <v>12210</v>
          </cell>
          <cell r="G81">
            <v>150969</v>
          </cell>
          <cell r="I81">
            <v>37311.19154789274</v>
          </cell>
          <cell r="J81">
            <v>0.61048020266234515</v>
          </cell>
          <cell r="K81">
            <v>12210</v>
          </cell>
          <cell r="L81">
            <v>49521.19154789274</v>
          </cell>
          <cell r="N81">
            <v>101447.80845210726</v>
          </cell>
          <cell r="P81">
            <v>0</v>
          </cell>
          <cell r="Q81">
            <v>37311.19154789274</v>
          </cell>
          <cell r="R81">
            <v>12210</v>
          </cell>
          <cell r="S81">
            <v>49521.19154789274</v>
          </cell>
          <cell r="U81">
            <v>73327.774802812812</v>
          </cell>
          <cell r="V81">
            <v>0</v>
          </cell>
          <cell r="W81">
            <v>72</v>
          </cell>
          <cell r="X81">
            <v>13.742497670083877</v>
          </cell>
          <cell r="Y81">
            <v>138759</v>
          </cell>
          <cell r="Z81">
            <v>0</v>
          </cell>
          <cell r="AA81">
            <v>138759</v>
          </cell>
          <cell r="AB81">
            <v>12210</v>
          </cell>
          <cell r="AC81">
            <v>150969</v>
          </cell>
          <cell r="AD81">
            <v>0</v>
          </cell>
          <cell r="AE81">
            <v>0</v>
          </cell>
          <cell r="AF81">
            <v>0</v>
          </cell>
          <cell r="AG81">
            <v>150969</v>
          </cell>
          <cell r="AI81">
            <v>72</v>
          </cell>
          <cell r="AJ81">
            <v>72</v>
          </cell>
          <cell r="AK81" t="str">
            <v>DARTMOUTH</v>
          </cell>
          <cell r="AL81">
            <v>138759</v>
          </cell>
          <cell r="AM81">
            <v>96676</v>
          </cell>
          <cell r="AN81">
            <v>42083</v>
          </cell>
          <cell r="AO81">
            <v>6978.5</v>
          </cell>
          <cell r="AP81">
            <v>3145.75</v>
          </cell>
          <cell r="AQ81">
            <v>0</v>
          </cell>
          <cell r="AR81">
            <v>8934</v>
          </cell>
          <cell r="AS81">
            <v>0</v>
          </cell>
          <cell r="AT81">
            <v>-23.475197187181038</v>
          </cell>
          <cell r="AU81">
            <v>61117.774802812819</v>
          </cell>
          <cell r="AV81">
            <v>37311.19154789274</v>
          </cell>
          <cell r="AX81">
            <v>72</v>
          </cell>
          <cell r="AY81" t="str">
            <v>DARTMOUTH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42083</v>
          </cell>
          <cell r="BK81">
            <v>42083</v>
          </cell>
          <cell r="BL81">
            <v>0</v>
          </cell>
          <cell r="BM81">
            <v>-23.475197187181038</v>
          </cell>
          <cell r="BN81">
            <v>-23.475197187181038</v>
          </cell>
          <cell r="BO81">
            <v>-23.475197187181038</v>
          </cell>
          <cell r="BR81">
            <v>0</v>
          </cell>
          <cell r="BS81">
            <v>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7.9365079365079376</v>
          </cell>
          <cell r="E82">
            <v>143043</v>
          </cell>
          <cell r="F82">
            <v>7056</v>
          </cell>
          <cell r="G82">
            <v>150099</v>
          </cell>
          <cell r="I82">
            <v>-15.533795487725001</v>
          </cell>
          <cell r="J82">
            <v>-1.2997941105263918E-3</v>
          </cell>
          <cell r="K82">
            <v>7056</v>
          </cell>
          <cell r="L82">
            <v>7040.466204512275</v>
          </cell>
          <cell r="N82">
            <v>143058.53379548772</v>
          </cell>
          <cell r="P82">
            <v>0</v>
          </cell>
          <cell r="Q82">
            <v>-15.533795487725001</v>
          </cell>
          <cell r="R82">
            <v>7056</v>
          </cell>
          <cell r="S82">
            <v>7040.466204512275</v>
          </cell>
          <cell r="U82">
            <v>19006.966204512275</v>
          </cell>
          <cell r="V82">
            <v>0</v>
          </cell>
          <cell r="W82">
            <v>73</v>
          </cell>
          <cell r="X82">
            <v>7.9365079365079376</v>
          </cell>
          <cell r="Y82">
            <v>143043</v>
          </cell>
          <cell r="Z82">
            <v>0</v>
          </cell>
          <cell r="AA82">
            <v>143043</v>
          </cell>
          <cell r="AB82">
            <v>7056</v>
          </cell>
          <cell r="AC82">
            <v>150099</v>
          </cell>
          <cell r="AD82">
            <v>0</v>
          </cell>
          <cell r="AE82">
            <v>0</v>
          </cell>
          <cell r="AF82">
            <v>0</v>
          </cell>
          <cell r="AG82">
            <v>150099</v>
          </cell>
          <cell r="AI82">
            <v>73</v>
          </cell>
          <cell r="AJ82">
            <v>73</v>
          </cell>
          <cell r="AK82" t="str">
            <v>DEDHAM</v>
          </cell>
          <cell r="AL82">
            <v>143043</v>
          </cell>
          <cell r="AM82">
            <v>171195</v>
          </cell>
          <cell r="AN82">
            <v>0</v>
          </cell>
          <cell r="AO82">
            <v>4617.75</v>
          </cell>
          <cell r="AP82">
            <v>1022</v>
          </cell>
          <cell r="AQ82">
            <v>0</v>
          </cell>
          <cell r="AR82">
            <v>6326.75</v>
          </cell>
          <cell r="AS82">
            <v>0</v>
          </cell>
          <cell r="AT82">
            <v>-15.533795487725001</v>
          </cell>
          <cell r="AU82">
            <v>11950.966204512275</v>
          </cell>
          <cell r="AV82">
            <v>-15.533795487725001</v>
          </cell>
          <cell r="AX82">
            <v>73</v>
          </cell>
          <cell r="AY82" t="str">
            <v>DEDHAM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-15.533795487725001</v>
          </cell>
          <cell r="BN82">
            <v>-15.533795487725001</v>
          </cell>
          <cell r="BO82">
            <v>-15.533795487725001</v>
          </cell>
          <cell r="BR82">
            <v>0</v>
          </cell>
          <cell r="BS82">
            <v>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38721</v>
          </cell>
          <cell r="F83">
            <v>2679</v>
          </cell>
          <cell r="G83">
            <v>41400</v>
          </cell>
          <cell r="I83">
            <v>-27.732252720656106</v>
          </cell>
          <cell r="J83">
            <v>-2.6422319346619222E-3</v>
          </cell>
          <cell r="K83">
            <v>2679</v>
          </cell>
          <cell r="L83">
            <v>2651.2677472793439</v>
          </cell>
          <cell r="N83">
            <v>38748.732252720656</v>
          </cell>
          <cell r="P83">
            <v>0</v>
          </cell>
          <cell r="Q83">
            <v>-27.732252720656106</v>
          </cell>
          <cell r="R83">
            <v>2679</v>
          </cell>
          <cell r="S83">
            <v>2651.2677472793439</v>
          </cell>
          <cell r="U83">
            <v>13174.767747279344</v>
          </cell>
          <cell r="V83">
            <v>0</v>
          </cell>
          <cell r="W83">
            <v>74</v>
          </cell>
          <cell r="X83">
            <v>3</v>
          </cell>
          <cell r="Y83">
            <v>38721</v>
          </cell>
          <cell r="Z83">
            <v>0</v>
          </cell>
          <cell r="AA83">
            <v>38721</v>
          </cell>
          <cell r="AB83">
            <v>2679</v>
          </cell>
          <cell r="AC83">
            <v>41400</v>
          </cell>
          <cell r="AD83">
            <v>0</v>
          </cell>
          <cell r="AE83">
            <v>0</v>
          </cell>
          <cell r="AF83">
            <v>0</v>
          </cell>
          <cell r="AG83">
            <v>41400</v>
          </cell>
          <cell r="AI83">
            <v>74</v>
          </cell>
          <cell r="AJ83">
            <v>74</v>
          </cell>
          <cell r="AK83" t="str">
            <v>DEERFIELD</v>
          </cell>
          <cell r="AL83">
            <v>38721</v>
          </cell>
          <cell r="AM83">
            <v>60876</v>
          </cell>
          <cell r="AN83">
            <v>0</v>
          </cell>
          <cell r="AO83">
            <v>8244</v>
          </cell>
          <cell r="AP83">
            <v>498.5</v>
          </cell>
          <cell r="AQ83">
            <v>716</v>
          </cell>
          <cell r="AR83">
            <v>0</v>
          </cell>
          <cell r="AS83">
            <v>1065</v>
          </cell>
          <cell r="AT83">
            <v>-27.732252720656106</v>
          </cell>
          <cell r="AU83">
            <v>10495.767747279344</v>
          </cell>
          <cell r="AV83">
            <v>-27.732252720656106</v>
          </cell>
          <cell r="AX83">
            <v>74</v>
          </cell>
          <cell r="AY83" t="str">
            <v>DEERFIELD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-27.732252720656106</v>
          </cell>
          <cell r="BN83">
            <v>-27.732252720656106</v>
          </cell>
          <cell r="BO83">
            <v>-27.732252720656106</v>
          </cell>
          <cell r="BR83">
            <v>0</v>
          </cell>
          <cell r="BS83">
            <v>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R84">
            <v>0</v>
          </cell>
          <cell r="BS84">
            <v>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R85">
            <v>0</v>
          </cell>
          <cell r="BS85">
            <v>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R86">
            <v>0</v>
          </cell>
          <cell r="BS86">
            <v>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R87">
            <v>0</v>
          </cell>
          <cell r="BS87">
            <v>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194.59468579397324</v>
          </cell>
          <cell r="E88">
            <v>1864492</v>
          </cell>
          <cell r="F88">
            <v>168319</v>
          </cell>
          <cell r="G88">
            <v>2032811</v>
          </cell>
          <cell r="I88">
            <v>402339.40154337359</v>
          </cell>
          <cell r="J88">
            <v>0.57672642261712936</v>
          </cell>
          <cell r="K88">
            <v>168319</v>
          </cell>
          <cell r="L88">
            <v>570658.40154337359</v>
          </cell>
          <cell r="N88">
            <v>1462152.5984566263</v>
          </cell>
          <cell r="P88">
            <v>57337</v>
          </cell>
          <cell r="Q88">
            <v>402339.40154337359</v>
          </cell>
          <cell r="R88">
            <v>173310</v>
          </cell>
          <cell r="S88">
            <v>627995.40154337359</v>
          </cell>
          <cell r="U88">
            <v>923282.09404576232</v>
          </cell>
          <cell r="V88">
            <v>0</v>
          </cell>
          <cell r="W88">
            <v>79</v>
          </cell>
          <cell r="X88">
            <v>194.59468579397324</v>
          </cell>
          <cell r="Y88">
            <v>1864492</v>
          </cell>
          <cell r="Z88">
            <v>0</v>
          </cell>
          <cell r="AA88">
            <v>1864492</v>
          </cell>
          <cell r="AB88">
            <v>168319</v>
          </cell>
          <cell r="AC88">
            <v>2032811</v>
          </cell>
          <cell r="AD88">
            <v>52346</v>
          </cell>
          <cell r="AE88">
            <v>4991</v>
          </cell>
          <cell r="AF88">
            <v>57337</v>
          </cell>
          <cell r="AG88">
            <v>2090148</v>
          </cell>
          <cell r="AI88">
            <v>79</v>
          </cell>
          <cell r="AJ88">
            <v>79</v>
          </cell>
          <cell r="AK88" t="str">
            <v>DRACUT</v>
          </cell>
          <cell r="AL88">
            <v>1864492</v>
          </cell>
          <cell r="AM88">
            <v>1410632</v>
          </cell>
          <cell r="AN88">
            <v>453860</v>
          </cell>
          <cell r="AO88">
            <v>92274.75</v>
          </cell>
          <cell r="AP88">
            <v>87325.75</v>
          </cell>
          <cell r="AQ88">
            <v>59805.75</v>
          </cell>
          <cell r="AR88">
            <v>0</v>
          </cell>
          <cell r="AS88">
            <v>4670.25</v>
          </cell>
          <cell r="AT88">
            <v>-310.40595423767809</v>
          </cell>
          <cell r="AU88">
            <v>697626.09404576232</v>
          </cell>
          <cell r="AV88">
            <v>402339.40154337359</v>
          </cell>
          <cell r="AX88">
            <v>79</v>
          </cell>
          <cell r="AY88" t="str">
            <v>DRACUT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453860</v>
          </cell>
          <cell r="BK88">
            <v>453860</v>
          </cell>
          <cell r="BL88">
            <v>0</v>
          </cell>
          <cell r="BM88">
            <v>-310.40595423767809</v>
          </cell>
          <cell r="BN88">
            <v>-310.40595423767809</v>
          </cell>
          <cell r="BO88">
            <v>-310.40595423767809</v>
          </cell>
          <cell r="BR88">
            <v>0</v>
          </cell>
          <cell r="BS88">
            <v>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R89">
            <v>0</v>
          </cell>
          <cell r="BS89">
            <v>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R90">
            <v>0</v>
          </cell>
          <cell r="BS90">
            <v>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11.557491289198605</v>
          </cell>
          <cell r="E91">
            <v>144563</v>
          </cell>
          <cell r="F91">
            <v>10320</v>
          </cell>
          <cell r="G91">
            <v>154883</v>
          </cell>
          <cell r="I91">
            <v>-22.654397858717857</v>
          </cell>
          <cell r="J91">
            <v>-4.1573350669733291E-4</v>
          </cell>
          <cell r="K91">
            <v>10320</v>
          </cell>
          <cell r="L91">
            <v>10297.345602141282</v>
          </cell>
          <cell r="N91">
            <v>144585.65439785871</v>
          </cell>
          <cell r="P91">
            <v>0</v>
          </cell>
          <cell r="Q91">
            <v>-22.654397858717857</v>
          </cell>
          <cell r="R91">
            <v>10320</v>
          </cell>
          <cell r="S91">
            <v>10297.345602141282</v>
          </cell>
          <cell r="U91">
            <v>64812.595602141286</v>
          </cell>
          <cell r="V91">
            <v>0</v>
          </cell>
          <cell r="W91">
            <v>82</v>
          </cell>
          <cell r="X91">
            <v>11.557491289198605</v>
          </cell>
          <cell r="Y91">
            <v>144563</v>
          </cell>
          <cell r="Z91">
            <v>0</v>
          </cell>
          <cell r="AA91">
            <v>144563</v>
          </cell>
          <cell r="AB91">
            <v>10320</v>
          </cell>
          <cell r="AC91">
            <v>154883</v>
          </cell>
          <cell r="AD91">
            <v>0</v>
          </cell>
          <cell r="AE91">
            <v>0</v>
          </cell>
          <cell r="AF91">
            <v>0</v>
          </cell>
          <cell r="AG91">
            <v>154883</v>
          </cell>
          <cell r="AI91">
            <v>82</v>
          </cell>
          <cell r="AJ91">
            <v>82</v>
          </cell>
          <cell r="AK91" t="str">
            <v>DUXBURY</v>
          </cell>
          <cell r="AL91">
            <v>144563</v>
          </cell>
          <cell r="AM91">
            <v>180238</v>
          </cell>
          <cell r="AN91">
            <v>0</v>
          </cell>
          <cell r="AO91">
            <v>6734.5</v>
          </cell>
          <cell r="AP91">
            <v>32964</v>
          </cell>
          <cell r="AQ91">
            <v>0</v>
          </cell>
          <cell r="AR91">
            <v>9990.25</v>
          </cell>
          <cell r="AS91">
            <v>4826.5</v>
          </cell>
          <cell r="AT91">
            <v>-22.654397858717857</v>
          </cell>
          <cell r="AU91">
            <v>54492.595602141286</v>
          </cell>
          <cell r="AV91">
            <v>-22.654397858717857</v>
          </cell>
          <cell r="AX91">
            <v>82</v>
          </cell>
          <cell r="AY91" t="str">
            <v>DUXBURY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-22.654397858717857</v>
          </cell>
          <cell r="BN91">
            <v>-22.654397858717857</v>
          </cell>
          <cell r="BO91">
            <v>-22.654397858717857</v>
          </cell>
          <cell r="BR91">
            <v>0</v>
          </cell>
          <cell r="BS91">
            <v>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5</v>
          </cell>
          <cell r="E92">
            <v>46235</v>
          </cell>
          <cell r="F92">
            <v>4465</v>
          </cell>
          <cell r="G92">
            <v>50700</v>
          </cell>
          <cell r="I92">
            <v>9508.7960740919571</v>
          </cell>
          <cell r="J92">
            <v>0.48660990720469649</v>
          </cell>
          <cell r="K92">
            <v>4465</v>
          </cell>
          <cell r="L92">
            <v>13973.796074091957</v>
          </cell>
          <cell r="N92">
            <v>36726.203925908041</v>
          </cell>
          <cell r="P92">
            <v>0</v>
          </cell>
          <cell r="Q92">
            <v>9508.7960740919571</v>
          </cell>
          <cell r="R92">
            <v>4465</v>
          </cell>
          <cell r="S92">
            <v>13973.796074091957</v>
          </cell>
          <cell r="U92">
            <v>24005.901106421581</v>
          </cell>
          <cell r="V92">
            <v>0</v>
          </cell>
          <cell r="W92">
            <v>83</v>
          </cell>
          <cell r="X92">
            <v>5</v>
          </cell>
          <cell r="Y92">
            <v>46235</v>
          </cell>
          <cell r="Z92">
            <v>0</v>
          </cell>
          <cell r="AA92">
            <v>46235</v>
          </cell>
          <cell r="AB92">
            <v>4465</v>
          </cell>
          <cell r="AC92">
            <v>50700</v>
          </cell>
          <cell r="AD92">
            <v>0</v>
          </cell>
          <cell r="AE92">
            <v>0</v>
          </cell>
          <cell r="AF92">
            <v>0</v>
          </cell>
          <cell r="AG92">
            <v>50700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46235</v>
          </cell>
          <cell r="AM92">
            <v>35508</v>
          </cell>
          <cell r="AN92">
            <v>10727</v>
          </cell>
          <cell r="AO92">
            <v>2333.25</v>
          </cell>
          <cell r="AP92">
            <v>4201</v>
          </cell>
          <cell r="AQ92">
            <v>2121.75</v>
          </cell>
          <cell r="AR92">
            <v>165.75</v>
          </cell>
          <cell r="AS92">
            <v>0</v>
          </cell>
          <cell r="AT92">
            <v>-7.848893578417119</v>
          </cell>
          <cell r="AU92">
            <v>19540.901106421581</v>
          </cell>
          <cell r="AV92">
            <v>9508.7960740919571</v>
          </cell>
          <cell r="AX92">
            <v>83</v>
          </cell>
          <cell r="AY92" t="str">
            <v>EAST BRIDGEWATER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10727</v>
          </cell>
          <cell r="BK92">
            <v>10727</v>
          </cell>
          <cell r="BL92">
            <v>0</v>
          </cell>
          <cell r="BM92">
            <v>-7.848893578417119</v>
          </cell>
          <cell r="BN92">
            <v>-7.848893578417119</v>
          </cell>
          <cell r="BO92">
            <v>-7.848893578417119</v>
          </cell>
          <cell r="BR92">
            <v>0</v>
          </cell>
          <cell r="BS92">
            <v>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R93">
            <v>0</v>
          </cell>
          <cell r="BS93">
            <v>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R94">
            <v>0</v>
          </cell>
          <cell r="BS94">
            <v>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93.793835972562206</v>
          </cell>
          <cell r="E95">
            <v>932825</v>
          </cell>
          <cell r="F95">
            <v>81882</v>
          </cell>
          <cell r="G95">
            <v>1014707</v>
          </cell>
          <cell r="I95">
            <v>190357.32531041148</v>
          </cell>
          <cell r="J95">
            <v>0.67208791381766964</v>
          </cell>
          <cell r="K95">
            <v>81882</v>
          </cell>
          <cell r="L95">
            <v>272239.32531041151</v>
          </cell>
          <cell r="N95">
            <v>742467.67468958849</v>
          </cell>
          <cell r="P95">
            <v>21674</v>
          </cell>
          <cell r="Q95">
            <v>190357.32531041148</v>
          </cell>
          <cell r="R95">
            <v>83668</v>
          </cell>
          <cell r="S95">
            <v>293913.32531041151</v>
          </cell>
          <cell r="U95">
            <v>386788.7756485343</v>
          </cell>
          <cell r="V95">
            <v>0</v>
          </cell>
          <cell r="W95">
            <v>86</v>
          </cell>
          <cell r="X95">
            <v>93.793835972562206</v>
          </cell>
          <cell r="Y95">
            <v>932825</v>
          </cell>
          <cell r="Z95">
            <v>0</v>
          </cell>
          <cell r="AA95">
            <v>932825</v>
          </cell>
          <cell r="AB95">
            <v>81882</v>
          </cell>
          <cell r="AC95">
            <v>1014707</v>
          </cell>
          <cell r="AD95">
            <v>19888</v>
          </cell>
          <cell r="AE95">
            <v>1786</v>
          </cell>
          <cell r="AF95">
            <v>21674</v>
          </cell>
          <cell r="AG95">
            <v>1036381</v>
          </cell>
          <cell r="AI95">
            <v>86</v>
          </cell>
          <cell r="AJ95">
            <v>87</v>
          </cell>
          <cell r="AK95" t="str">
            <v>EASTHAMPTON</v>
          </cell>
          <cell r="AL95">
            <v>932825</v>
          </cell>
          <cell r="AM95">
            <v>718098</v>
          </cell>
          <cell r="AN95">
            <v>214727</v>
          </cell>
          <cell r="AO95">
            <v>42056.25</v>
          </cell>
          <cell r="AP95">
            <v>5678.5</v>
          </cell>
          <cell r="AQ95">
            <v>14405.5</v>
          </cell>
          <cell r="AR95">
            <v>0</v>
          </cell>
          <cell r="AS95">
            <v>6507</v>
          </cell>
          <cell r="AT95">
            <v>-141.47435146567295</v>
          </cell>
          <cell r="AU95">
            <v>283232.7756485343</v>
          </cell>
          <cell r="AV95">
            <v>190357.32531041148</v>
          </cell>
          <cell r="AX95">
            <v>86</v>
          </cell>
          <cell r="AY95" t="str">
            <v>EASTHAMPTON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214727</v>
          </cell>
          <cell r="BK95">
            <v>214727</v>
          </cell>
          <cell r="BL95">
            <v>0</v>
          </cell>
          <cell r="BM95">
            <v>-141.47435146567295</v>
          </cell>
          <cell r="BN95">
            <v>-141.47435146567295</v>
          </cell>
          <cell r="BO95">
            <v>-141.47435146567295</v>
          </cell>
          <cell r="BR95">
            <v>0</v>
          </cell>
          <cell r="BS95">
            <v>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7.574829931972789</v>
          </cell>
          <cell r="E96">
            <v>99857</v>
          </cell>
          <cell r="F96">
            <v>6759</v>
          </cell>
          <cell r="G96">
            <v>106616</v>
          </cell>
          <cell r="I96">
            <v>51396.606760827453</v>
          </cell>
          <cell r="J96">
            <v>0.83894605930917276</v>
          </cell>
          <cell r="K96">
            <v>6759</v>
          </cell>
          <cell r="L96">
            <v>58155.606760827453</v>
          </cell>
          <cell r="N96">
            <v>48460.393239172547</v>
          </cell>
          <cell r="P96">
            <v>0</v>
          </cell>
          <cell r="Q96">
            <v>51396.606760827453</v>
          </cell>
          <cell r="R96">
            <v>6759</v>
          </cell>
          <cell r="S96">
            <v>58155.606760827453</v>
          </cell>
          <cell r="U96">
            <v>68022.30315342301</v>
          </cell>
          <cell r="V96">
            <v>0</v>
          </cell>
          <cell r="W96">
            <v>87</v>
          </cell>
          <cell r="X96">
            <v>7.574829931972789</v>
          </cell>
          <cell r="Y96">
            <v>99857</v>
          </cell>
          <cell r="Z96">
            <v>0</v>
          </cell>
          <cell r="AA96">
            <v>99857</v>
          </cell>
          <cell r="AB96">
            <v>6759</v>
          </cell>
          <cell r="AC96">
            <v>106616</v>
          </cell>
          <cell r="AD96">
            <v>0</v>
          </cell>
          <cell r="AE96">
            <v>0</v>
          </cell>
          <cell r="AF96">
            <v>0</v>
          </cell>
          <cell r="AG96">
            <v>106616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99857</v>
          </cell>
          <cell r="AM96">
            <v>41911</v>
          </cell>
          <cell r="AN96">
            <v>57946</v>
          </cell>
          <cell r="AO96">
            <v>3328.5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-11.196846576991447</v>
          </cell>
          <cell r="AU96">
            <v>61263.30315342301</v>
          </cell>
          <cell r="AV96">
            <v>51396.606760827453</v>
          </cell>
          <cell r="AX96">
            <v>87</v>
          </cell>
          <cell r="AY96" t="str">
            <v>EAST LONGMEADOW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57946</v>
          </cell>
          <cell r="BK96">
            <v>57946</v>
          </cell>
          <cell r="BL96">
            <v>0</v>
          </cell>
          <cell r="BM96">
            <v>-11.196846576991447</v>
          </cell>
          <cell r="BN96">
            <v>-11.196846576991447</v>
          </cell>
          <cell r="BO96">
            <v>-11.196846576991447</v>
          </cell>
          <cell r="BR96">
            <v>0</v>
          </cell>
          <cell r="BS96">
            <v>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12</v>
          </cell>
          <cell r="E97">
            <v>136824</v>
          </cell>
          <cell r="F97">
            <v>10716</v>
          </cell>
          <cell r="G97">
            <v>147540</v>
          </cell>
          <cell r="I97">
            <v>-13.994796746861539</v>
          </cell>
          <cell r="J97">
            <v>-6.893901877952183E-4</v>
          </cell>
          <cell r="K97">
            <v>10716</v>
          </cell>
          <cell r="L97">
            <v>10702.005203253138</v>
          </cell>
          <cell r="N97">
            <v>136837.99479674688</v>
          </cell>
          <cell r="P97">
            <v>0</v>
          </cell>
          <cell r="Q97">
            <v>-13.994796746861539</v>
          </cell>
          <cell r="R97">
            <v>10716</v>
          </cell>
          <cell r="S97">
            <v>10702.005203253138</v>
          </cell>
          <cell r="U97">
            <v>31016.255203253138</v>
          </cell>
          <cell r="V97">
            <v>0</v>
          </cell>
          <cell r="W97">
            <v>88</v>
          </cell>
          <cell r="X97">
            <v>12</v>
          </cell>
          <cell r="Y97">
            <v>136824</v>
          </cell>
          <cell r="Z97">
            <v>0</v>
          </cell>
          <cell r="AA97">
            <v>136824</v>
          </cell>
          <cell r="AB97">
            <v>10716</v>
          </cell>
          <cell r="AC97">
            <v>147540</v>
          </cell>
          <cell r="AD97">
            <v>0</v>
          </cell>
          <cell r="AE97">
            <v>0</v>
          </cell>
          <cell r="AF97">
            <v>0</v>
          </cell>
          <cell r="AG97">
            <v>147540</v>
          </cell>
          <cell r="AI97">
            <v>88</v>
          </cell>
          <cell r="AJ97">
            <v>88</v>
          </cell>
          <cell r="AK97" t="str">
            <v>EASTON</v>
          </cell>
          <cell r="AL97">
            <v>136824</v>
          </cell>
          <cell r="AM97">
            <v>159055</v>
          </cell>
          <cell r="AN97">
            <v>0</v>
          </cell>
          <cell r="AO97">
            <v>4160.25</v>
          </cell>
          <cell r="AP97">
            <v>16059.5</v>
          </cell>
          <cell r="AQ97">
            <v>0</v>
          </cell>
          <cell r="AR97">
            <v>94.5</v>
          </cell>
          <cell r="AS97">
            <v>0</v>
          </cell>
          <cell r="AT97">
            <v>-13.994796746861539</v>
          </cell>
          <cell r="AU97">
            <v>20300.255203253138</v>
          </cell>
          <cell r="AV97">
            <v>-13.994796746861539</v>
          </cell>
          <cell r="AX97">
            <v>88</v>
          </cell>
          <cell r="AY97" t="str">
            <v>EASTON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-13.994796746861539</v>
          </cell>
          <cell r="BN97">
            <v>-13.994796746861539</v>
          </cell>
          <cell r="BO97">
            <v>-13.994796746861539</v>
          </cell>
          <cell r="BR97">
            <v>0</v>
          </cell>
          <cell r="BS97">
            <v>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36.892361111111114</v>
          </cell>
          <cell r="E98">
            <v>837272</v>
          </cell>
          <cell r="F98">
            <v>32945</v>
          </cell>
          <cell r="G98">
            <v>870217</v>
          </cell>
          <cell r="I98">
            <v>136941.70188797626</v>
          </cell>
          <cell r="J98">
            <v>0.6529273345741361</v>
          </cell>
          <cell r="K98">
            <v>32945</v>
          </cell>
          <cell r="L98">
            <v>169886.70188797626</v>
          </cell>
          <cell r="N98">
            <v>700330.29811202374</v>
          </cell>
          <cell r="P98">
            <v>0</v>
          </cell>
          <cell r="Q98">
            <v>136941.70188797626</v>
          </cell>
          <cell r="R98">
            <v>32945</v>
          </cell>
          <cell r="S98">
            <v>169886.70188797626</v>
          </cell>
          <cell r="U98">
            <v>242679.9806579852</v>
          </cell>
          <cell r="V98">
            <v>0</v>
          </cell>
          <cell r="W98">
            <v>89</v>
          </cell>
          <cell r="X98">
            <v>36.892361111111114</v>
          </cell>
          <cell r="Y98">
            <v>837272</v>
          </cell>
          <cell r="Z98">
            <v>0</v>
          </cell>
          <cell r="AA98">
            <v>837272</v>
          </cell>
          <cell r="AB98">
            <v>32945</v>
          </cell>
          <cell r="AC98">
            <v>870217</v>
          </cell>
          <cell r="AD98">
            <v>0</v>
          </cell>
          <cell r="AE98">
            <v>0</v>
          </cell>
          <cell r="AF98">
            <v>0</v>
          </cell>
          <cell r="AG98">
            <v>870217</v>
          </cell>
          <cell r="AI98">
            <v>89</v>
          </cell>
          <cell r="AJ98">
            <v>89</v>
          </cell>
          <cell r="AK98" t="str">
            <v>EDGARTOWN</v>
          </cell>
          <cell r="AL98">
            <v>837272</v>
          </cell>
          <cell r="AM98">
            <v>682897</v>
          </cell>
          <cell r="AN98">
            <v>154375</v>
          </cell>
          <cell r="AO98">
            <v>4390.5</v>
          </cell>
          <cell r="AP98">
            <v>7351</v>
          </cell>
          <cell r="AQ98">
            <v>0</v>
          </cell>
          <cell r="AR98">
            <v>6167.75</v>
          </cell>
          <cell r="AS98">
            <v>37465.5</v>
          </cell>
          <cell r="AT98">
            <v>-14.769342014802533</v>
          </cell>
          <cell r="AU98">
            <v>209734.9806579852</v>
          </cell>
          <cell r="AV98">
            <v>136941.70188797626</v>
          </cell>
          <cell r="AX98">
            <v>89</v>
          </cell>
          <cell r="AY98" t="str">
            <v>EDGARTOWN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154375</v>
          </cell>
          <cell r="BK98">
            <v>154375</v>
          </cell>
          <cell r="BL98">
            <v>0</v>
          </cell>
          <cell r="BM98">
            <v>-14.769342014802533</v>
          </cell>
          <cell r="BN98">
            <v>-14.769342014802533</v>
          </cell>
          <cell r="BO98">
            <v>-14.769342014802533</v>
          </cell>
          <cell r="BR98">
            <v>0</v>
          </cell>
          <cell r="BS98">
            <v>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R99">
            <v>0</v>
          </cell>
          <cell r="BS99">
            <v>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</v>
          </cell>
          <cell r="E100">
            <v>167533</v>
          </cell>
          <cell r="F100">
            <v>8924</v>
          </cell>
          <cell r="G100">
            <v>176457</v>
          </cell>
          <cell r="I100">
            <v>0</v>
          </cell>
          <cell r="J100">
            <v>0</v>
          </cell>
          <cell r="K100">
            <v>8924</v>
          </cell>
          <cell r="L100">
            <v>8924</v>
          </cell>
          <cell r="N100">
            <v>167533</v>
          </cell>
          <cell r="P100">
            <v>0</v>
          </cell>
          <cell r="Q100">
            <v>0</v>
          </cell>
          <cell r="R100">
            <v>8924</v>
          </cell>
          <cell r="S100">
            <v>8924</v>
          </cell>
          <cell r="U100">
            <v>41107.75</v>
          </cell>
          <cell r="V100">
            <v>0</v>
          </cell>
          <cell r="W100">
            <v>91</v>
          </cell>
          <cell r="X100">
            <v>10</v>
          </cell>
          <cell r="Y100">
            <v>167533</v>
          </cell>
          <cell r="Z100">
            <v>0</v>
          </cell>
          <cell r="AA100">
            <v>167533</v>
          </cell>
          <cell r="AB100">
            <v>8924</v>
          </cell>
          <cell r="AC100">
            <v>176457</v>
          </cell>
          <cell r="AD100">
            <v>0</v>
          </cell>
          <cell r="AE100">
            <v>0</v>
          </cell>
          <cell r="AF100">
            <v>0</v>
          </cell>
          <cell r="AG100">
            <v>176457</v>
          </cell>
          <cell r="AI100">
            <v>91</v>
          </cell>
          <cell r="AJ100">
            <v>91</v>
          </cell>
          <cell r="AK100" t="str">
            <v>ERVING</v>
          </cell>
          <cell r="AL100">
            <v>167533</v>
          </cell>
          <cell r="AM100">
            <v>182461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20587.5</v>
          </cell>
          <cell r="AS100">
            <v>11596.25</v>
          </cell>
          <cell r="AT100">
            <v>0</v>
          </cell>
          <cell r="AU100">
            <v>32183.75</v>
          </cell>
          <cell r="AV100">
            <v>0</v>
          </cell>
          <cell r="AX100">
            <v>91</v>
          </cell>
          <cell r="AY100" t="str">
            <v>ERVING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R100">
            <v>0</v>
          </cell>
          <cell r="BS100">
            <v>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R101">
            <v>0</v>
          </cell>
          <cell r="BS101">
            <v>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564.75239105097569</v>
          </cell>
          <cell r="E102">
            <v>6134281</v>
          </cell>
          <cell r="F102">
            <v>492847</v>
          </cell>
          <cell r="G102">
            <v>6627128</v>
          </cell>
          <cell r="I102">
            <v>306026.4680984111</v>
          </cell>
          <cell r="J102">
            <v>0.36281613099198223</v>
          </cell>
          <cell r="K102">
            <v>492847</v>
          </cell>
          <cell r="L102">
            <v>798873.4680984111</v>
          </cell>
          <cell r="N102">
            <v>5828254.5319015887</v>
          </cell>
          <cell r="P102">
            <v>143750</v>
          </cell>
          <cell r="Q102">
            <v>306026.4680984111</v>
          </cell>
          <cell r="R102">
            <v>503248</v>
          </cell>
          <cell r="S102">
            <v>942623.4680984111</v>
          </cell>
          <cell r="U102">
            <v>1480072.3638480697</v>
          </cell>
          <cell r="V102">
            <v>0</v>
          </cell>
          <cell r="W102">
            <v>93</v>
          </cell>
          <cell r="X102">
            <v>564.75239105097569</v>
          </cell>
          <cell r="Y102">
            <v>6134281</v>
          </cell>
          <cell r="Z102">
            <v>0</v>
          </cell>
          <cell r="AA102">
            <v>6134281</v>
          </cell>
          <cell r="AB102">
            <v>492847</v>
          </cell>
          <cell r="AC102">
            <v>6627128</v>
          </cell>
          <cell r="AD102">
            <v>133349</v>
          </cell>
          <cell r="AE102">
            <v>10401</v>
          </cell>
          <cell r="AF102">
            <v>143750</v>
          </cell>
          <cell r="AG102">
            <v>6770878</v>
          </cell>
          <cell r="AI102">
            <v>93</v>
          </cell>
          <cell r="AJ102">
            <v>93</v>
          </cell>
          <cell r="AK102" t="str">
            <v>EVERETT</v>
          </cell>
          <cell r="AL102">
            <v>6134281</v>
          </cell>
          <cell r="AM102">
            <v>5788883</v>
          </cell>
          <cell r="AN102">
            <v>345398</v>
          </cell>
          <cell r="AO102">
            <v>118726</v>
          </cell>
          <cell r="AP102">
            <v>121515.75</v>
          </cell>
          <cell r="AQ102">
            <v>143937</v>
          </cell>
          <cell r="AR102">
            <v>76755.5</v>
          </cell>
          <cell r="AS102">
            <v>37542.5</v>
          </cell>
          <cell r="AT102">
            <v>-399.38615193025908</v>
          </cell>
          <cell r="AU102">
            <v>843475.36384806968</v>
          </cell>
          <cell r="AV102">
            <v>306026.4680984111</v>
          </cell>
          <cell r="AX102">
            <v>93</v>
          </cell>
          <cell r="AY102" t="str">
            <v>EVERETT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345398</v>
          </cell>
          <cell r="BK102">
            <v>345398</v>
          </cell>
          <cell r="BL102">
            <v>0</v>
          </cell>
          <cell r="BM102">
            <v>-399.38615193025908</v>
          </cell>
          <cell r="BN102">
            <v>-399.38615193025908</v>
          </cell>
          <cell r="BO102">
            <v>-399.38615193025908</v>
          </cell>
          <cell r="BR102">
            <v>0</v>
          </cell>
          <cell r="BS102">
            <v>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26448</v>
          </cell>
          <cell r="F103">
            <v>1770</v>
          </cell>
          <cell r="G103">
            <v>28218</v>
          </cell>
          <cell r="I103">
            <v>0</v>
          </cell>
          <cell r="J103">
            <v>0</v>
          </cell>
          <cell r="K103">
            <v>1770</v>
          </cell>
          <cell r="L103">
            <v>1770</v>
          </cell>
          <cell r="N103">
            <v>26448</v>
          </cell>
          <cell r="P103">
            <v>0</v>
          </cell>
          <cell r="Q103">
            <v>0</v>
          </cell>
          <cell r="R103">
            <v>1770</v>
          </cell>
          <cell r="S103">
            <v>1770</v>
          </cell>
          <cell r="U103">
            <v>18169.75</v>
          </cell>
          <cell r="V103">
            <v>0</v>
          </cell>
          <cell r="W103">
            <v>94</v>
          </cell>
          <cell r="X103">
            <v>2</v>
          </cell>
          <cell r="Y103">
            <v>26448</v>
          </cell>
          <cell r="Z103">
            <v>0</v>
          </cell>
          <cell r="AA103">
            <v>26448</v>
          </cell>
          <cell r="AB103">
            <v>1770</v>
          </cell>
          <cell r="AC103">
            <v>28218</v>
          </cell>
          <cell r="AD103">
            <v>0</v>
          </cell>
          <cell r="AE103">
            <v>0</v>
          </cell>
          <cell r="AF103">
            <v>0</v>
          </cell>
          <cell r="AG103">
            <v>28218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26448</v>
          </cell>
          <cell r="AM103">
            <v>38820</v>
          </cell>
          <cell r="AN103">
            <v>0</v>
          </cell>
          <cell r="AO103">
            <v>0</v>
          </cell>
          <cell r="AP103">
            <v>6271.75</v>
          </cell>
          <cell r="AQ103">
            <v>9878.25</v>
          </cell>
          <cell r="AR103">
            <v>161.5</v>
          </cell>
          <cell r="AS103">
            <v>88.25</v>
          </cell>
          <cell r="AT103">
            <v>0</v>
          </cell>
          <cell r="AU103">
            <v>16399.75</v>
          </cell>
          <cell r="AV103">
            <v>0</v>
          </cell>
          <cell r="AX103">
            <v>94</v>
          </cell>
          <cell r="AY103" t="str">
            <v>FAIRHAVEN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R103">
            <v>0</v>
          </cell>
          <cell r="BS103">
            <v>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1197.4316320761075</v>
          </cell>
          <cell r="E104">
            <v>12068991</v>
          </cell>
          <cell r="F104">
            <v>1053805</v>
          </cell>
          <cell r="G104">
            <v>13122796</v>
          </cell>
          <cell r="I104">
            <v>2232512.2470686361</v>
          </cell>
          <cell r="J104">
            <v>0.66909780355842463</v>
          </cell>
          <cell r="K104">
            <v>1053805</v>
          </cell>
          <cell r="L104">
            <v>3286317.2470686361</v>
          </cell>
          <cell r="N104">
            <v>9836478.7529313639</v>
          </cell>
          <cell r="P104">
            <v>192969</v>
          </cell>
          <cell r="Q104">
            <v>2232512.2470686361</v>
          </cell>
          <cell r="R104">
            <v>1069290</v>
          </cell>
          <cell r="S104">
            <v>3479286.2470686361</v>
          </cell>
          <cell r="U104">
            <v>4583374.7707626503</v>
          </cell>
          <cell r="V104">
            <v>0</v>
          </cell>
          <cell r="W104">
            <v>95</v>
          </cell>
          <cell r="X104">
            <v>1197.4316320761075</v>
          </cell>
          <cell r="Y104">
            <v>12068991</v>
          </cell>
          <cell r="Z104">
            <v>0</v>
          </cell>
          <cell r="AA104">
            <v>12068991</v>
          </cell>
          <cell r="AB104">
            <v>1053805</v>
          </cell>
          <cell r="AC104">
            <v>13122796</v>
          </cell>
          <cell r="AD104">
            <v>177484</v>
          </cell>
          <cell r="AE104">
            <v>15485</v>
          </cell>
          <cell r="AF104">
            <v>192969</v>
          </cell>
          <cell r="AG104">
            <v>13315765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12068991</v>
          </cell>
          <cell r="AM104">
            <v>9550691</v>
          </cell>
          <cell r="AN104">
            <v>2518300</v>
          </cell>
          <cell r="AO104">
            <v>487964.5</v>
          </cell>
          <cell r="AP104">
            <v>123926</v>
          </cell>
          <cell r="AQ104">
            <v>0</v>
          </cell>
          <cell r="AR104">
            <v>116065</v>
          </cell>
          <cell r="AS104">
            <v>91986.75</v>
          </cell>
          <cell r="AT104">
            <v>-1641.4792373494711</v>
          </cell>
          <cell r="AU104">
            <v>3336600.7707626503</v>
          </cell>
          <cell r="AV104">
            <v>2232512.2470686361</v>
          </cell>
          <cell r="AX104">
            <v>95</v>
          </cell>
          <cell r="AY104" t="str">
            <v>FALL RIVER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2518300</v>
          </cell>
          <cell r="BK104">
            <v>2518300</v>
          </cell>
          <cell r="BL104">
            <v>0</v>
          </cell>
          <cell r="BM104">
            <v>-1641.4792373494711</v>
          </cell>
          <cell r="BN104">
            <v>-1641.4792373494711</v>
          </cell>
          <cell r="BO104">
            <v>-1641.4792373494711</v>
          </cell>
          <cell r="BR104">
            <v>0</v>
          </cell>
          <cell r="BS104">
            <v>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66.282312925170061</v>
          </cell>
          <cell r="E105">
            <v>866720</v>
          </cell>
          <cell r="F105">
            <v>57048</v>
          </cell>
          <cell r="G105">
            <v>923768</v>
          </cell>
          <cell r="I105">
            <v>0</v>
          </cell>
          <cell r="J105">
            <v>0</v>
          </cell>
          <cell r="K105">
            <v>57048</v>
          </cell>
          <cell r="L105">
            <v>57048</v>
          </cell>
          <cell r="N105">
            <v>866720</v>
          </cell>
          <cell r="P105">
            <v>28749</v>
          </cell>
          <cell r="Q105">
            <v>0</v>
          </cell>
          <cell r="R105">
            <v>58828</v>
          </cell>
          <cell r="S105">
            <v>85797</v>
          </cell>
          <cell r="U105">
            <v>190904.5</v>
          </cell>
          <cell r="V105">
            <v>0</v>
          </cell>
          <cell r="W105">
            <v>96</v>
          </cell>
          <cell r="X105">
            <v>66.282312925170061</v>
          </cell>
          <cell r="Y105">
            <v>866720</v>
          </cell>
          <cell r="Z105">
            <v>0</v>
          </cell>
          <cell r="AA105">
            <v>866720</v>
          </cell>
          <cell r="AB105">
            <v>57048</v>
          </cell>
          <cell r="AC105">
            <v>923768</v>
          </cell>
          <cell r="AD105">
            <v>26969</v>
          </cell>
          <cell r="AE105">
            <v>1780</v>
          </cell>
          <cell r="AF105">
            <v>28749</v>
          </cell>
          <cell r="AG105">
            <v>952517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866720</v>
          </cell>
          <cell r="AM105">
            <v>1007847</v>
          </cell>
          <cell r="AN105">
            <v>0</v>
          </cell>
          <cell r="AO105">
            <v>0</v>
          </cell>
          <cell r="AP105">
            <v>0</v>
          </cell>
          <cell r="AQ105">
            <v>49379</v>
          </cell>
          <cell r="AR105">
            <v>55728.5</v>
          </cell>
          <cell r="AS105">
            <v>0</v>
          </cell>
          <cell r="AT105">
            <v>0</v>
          </cell>
          <cell r="AU105">
            <v>105107.5</v>
          </cell>
          <cell r="AV105">
            <v>0</v>
          </cell>
          <cell r="AX105">
            <v>96</v>
          </cell>
          <cell r="AY105" t="str">
            <v>FALMOUTH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R105">
            <v>0</v>
          </cell>
          <cell r="BS105">
            <v>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171.97594501718214</v>
          </cell>
          <cell r="E106">
            <v>1816406</v>
          </cell>
          <cell r="F106">
            <v>145007</v>
          </cell>
          <cell r="G106">
            <v>1961413</v>
          </cell>
          <cell r="I106">
            <v>0</v>
          </cell>
          <cell r="J106">
            <v>0</v>
          </cell>
          <cell r="K106">
            <v>145007</v>
          </cell>
          <cell r="L106">
            <v>145007</v>
          </cell>
          <cell r="N106">
            <v>1816406</v>
          </cell>
          <cell r="P106">
            <v>114180</v>
          </cell>
          <cell r="Q106">
            <v>0</v>
          </cell>
          <cell r="R106">
            <v>153489</v>
          </cell>
          <cell r="S106">
            <v>259187</v>
          </cell>
          <cell r="U106">
            <v>317682.75</v>
          </cell>
          <cell r="V106">
            <v>0</v>
          </cell>
          <cell r="W106">
            <v>97</v>
          </cell>
          <cell r="X106">
            <v>171.97594501718214</v>
          </cell>
          <cell r="Y106">
            <v>1816406</v>
          </cell>
          <cell r="Z106">
            <v>0</v>
          </cell>
          <cell r="AA106">
            <v>1816406</v>
          </cell>
          <cell r="AB106">
            <v>145007</v>
          </cell>
          <cell r="AC106">
            <v>1961413</v>
          </cell>
          <cell r="AD106">
            <v>105698</v>
          </cell>
          <cell r="AE106">
            <v>8482</v>
          </cell>
          <cell r="AF106">
            <v>114180</v>
          </cell>
          <cell r="AG106">
            <v>2075593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1816406</v>
          </cell>
          <cell r="AM106">
            <v>1861678</v>
          </cell>
          <cell r="AN106">
            <v>0</v>
          </cell>
          <cell r="AO106">
            <v>0</v>
          </cell>
          <cell r="AP106">
            <v>0</v>
          </cell>
          <cell r="AQ106">
            <v>12420</v>
          </cell>
          <cell r="AR106">
            <v>0</v>
          </cell>
          <cell r="AS106">
            <v>46075.75</v>
          </cell>
          <cell r="AT106">
            <v>0</v>
          </cell>
          <cell r="AU106">
            <v>58495.75</v>
          </cell>
          <cell r="AV106">
            <v>0</v>
          </cell>
          <cell r="AX106">
            <v>97</v>
          </cell>
          <cell r="AY106" t="str">
            <v>FITCHBURG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R106">
            <v>0</v>
          </cell>
          <cell r="BS106">
            <v>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3.8221476510067114</v>
          </cell>
          <cell r="E107">
            <v>67740</v>
          </cell>
          <cell r="F107">
            <v>3413</v>
          </cell>
          <cell r="G107">
            <v>71153</v>
          </cell>
          <cell r="I107">
            <v>46750.174626303538</v>
          </cell>
          <cell r="J107">
            <v>0.88388823584703669</v>
          </cell>
          <cell r="K107">
            <v>3413</v>
          </cell>
          <cell r="L107">
            <v>50163.174626303538</v>
          </cell>
          <cell r="N107">
            <v>20989.825373696462</v>
          </cell>
          <cell r="P107">
            <v>0</v>
          </cell>
          <cell r="Q107">
            <v>46750.174626303538</v>
          </cell>
          <cell r="R107">
            <v>3413</v>
          </cell>
          <cell r="S107">
            <v>50163.174626303538</v>
          </cell>
          <cell r="U107">
            <v>56304.5</v>
          </cell>
          <cell r="V107">
            <v>0</v>
          </cell>
          <cell r="W107">
            <v>98</v>
          </cell>
          <cell r="X107">
            <v>3.8221476510067114</v>
          </cell>
          <cell r="Y107">
            <v>67740</v>
          </cell>
          <cell r="Z107">
            <v>0</v>
          </cell>
          <cell r="AA107">
            <v>67740</v>
          </cell>
          <cell r="AB107">
            <v>3413</v>
          </cell>
          <cell r="AC107">
            <v>71153</v>
          </cell>
          <cell r="AD107">
            <v>0</v>
          </cell>
          <cell r="AE107">
            <v>0</v>
          </cell>
          <cell r="AF107">
            <v>0</v>
          </cell>
          <cell r="AG107">
            <v>71153</v>
          </cell>
          <cell r="AI107">
            <v>98</v>
          </cell>
          <cell r="AJ107">
            <v>98</v>
          </cell>
          <cell r="AK107" t="str">
            <v>FLORIDA</v>
          </cell>
          <cell r="AL107">
            <v>67740</v>
          </cell>
          <cell r="AM107">
            <v>15044</v>
          </cell>
          <cell r="AN107">
            <v>52696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195.5</v>
          </cell>
          <cell r="AT107">
            <v>0</v>
          </cell>
          <cell r="AU107">
            <v>52891.5</v>
          </cell>
          <cell r="AV107">
            <v>46750.174626303538</v>
          </cell>
          <cell r="AX107">
            <v>98</v>
          </cell>
          <cell r="AY107" t="str">
            <v>FLORIDA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52696</v>
          </cell>
          <cell r="BK107">
            <v>52696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R107">
            <v>0</v>
          </cell>
          <cell r="BS107">
            <v>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109.49310344827586</v>
          </cell>
          <cell r="E108">
            <v>1534109</v>
          </cell>
          <cell r="F108">
            <v>97777</v>
          </cell>
          <cell r="G108">
            <v>1631886</v>
          </cell>
          <cell r="I108">
            <v>211586.76935345214</v>
          </cell>
          <cell r="J108">
            <v>0.7233618235377447</v>
          </cell>
          <cell r="K108">
            <v>97777</v>
          </cell>
          <cell r="L108">
            <v>309363.76935345214</v>
          </cell>
          <cell r="N108">
            <v>1322522.2306465479</v>
          </cell>
          <cell r="P108">
            <v>0</v>
          </cell>
          <cell r="Q108">
            <v>211586.76935345214</v>
          </cell>
          <cell r="R108">
            <v>97777</v>
          </cell>
          <cell r="S108">
            <v>309363.76935345214</v>
          </cell>
          <cell r="U108">
            <v>390281.75</v>
          </cell>
          <cell r="V108">
            <v>0</v>
          </cell>
          <cell r="W108">
            <v>99</v>
          </cell>
          <cell r="X108">
            <v>109.49310344827586</v>
          </cell>
          <cell r="Y108">
            <v>1534109</v>
          </cell>
          <cell r="Z108">
            <v>0</v>
          </cell>
          <cell r="AA108">
            <v>1534109</v>
          </cell>
          <cell r="AB108">
            <v>97777</v>
          </cell>
          <cell r="AC108">
            <v>1631886</v>
          </cell>
          <cell r="AD108">
            <v>0</v>
          </cell>
          <cell r="AE108">
            <v>0</v>
          </cell>
          <cell r="AF108">
            <v>0</v>
          </cell>
          <cell r="AG108">
            <v>1631886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1534109</v>
          </cell>
          <cell r="AM108">
            <v>1295612</v>
          </cell>
          <cell r="AN108">
            <v>238497</v>
          </cell>
          <cell r="AO108">
            <v>0</v>
          </cell>
          <cell r="AP108">
            <v>26049.75</v>
          </cell>
          <cell r="AQ108">
            <v>10643</v>
          </cell>
          <cell r="AR108">
            <v>0</v>
          </cell>
          <cell r="AS108">
            <v>17315</v>
          </cell>
          <cell r="AT108">
            <v>0</v>
          </cell>
          <cell r="AU108">
            <v>292504.75</v>
          </cell>
          <cell r="AV108">
            <v>211586.76935345214</v>
          </cell>
          <cell r="AX108">
            <v>99</v>
          </cell>
          <cell r="AY108" t="str">
            <v>FOXBOROUGH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238497</v>
          </cell>
          <cell r="BK108">
            <v>238497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R108">
            <v>0</v>
          </cell>
          <cell r="BS108">
            <v>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328.61096156819838</v>
          </cell>
          <cell r="E109">
            <v>4300390</v>
          </cell>
          <cell r="F109">
            <v>281331</v>
          </cell>
          <cell r="G109">
            <v>4581721</v>
          </cell>
          <cell r="I109">
            <v>212769.29513372245</v>
          </cell>
          <cell r="J109">
            <v>0.25961051804393315</v>
          </cell>
          <cell r="K109">
            <v>281331</v>
          </cell>
          <cell r="L109">
            <v>494100.29513372248</v>
          </cell>
          <cell r="N109">
            <v>4087620.7048662775</v>
          </cell>
          <cell r="P109">
            <v>142460</v>
          </cell>
          <cell r="Q109">
            <v>212769.29513372245</v>
          </cell>
          <cell r="R109">
            <v>290171</v>
          </cell>
          <cell r="S109">
            <v>636560.29513372248</v>
          </cell>
          <cell r="U109">
            <v>1243362.1665954771</v>
          </cell>
          <cell r="V109">
            <v>0</v>
          </cell>
          <cell r="W109">
            <v>100</v>
          </cell>
          <cell r="X109">
            <v>328.61096156819838</v>
          </cell>
          <cell r="Y109">
            <v>4300390</v>
          </cell>
          <cell r="Z109">
            <v>0</v>
          </cell>
          <cell r="AA109">
            <v>4300390</v>
          </cell>
          <cell r="AB109">
            <v>281331</v>
          </cell>
          <cell r="AC109">
            <v>4581721</v>
          </cell>
          <cell r="AD109">
            <v>133620</v>
          </cell>
          <cell r="AE109">
            <v>8840</v>
          </cell>
          <cell r="AF109">
            <v>142460</v>
          </cell>
          <cell r="AG109">
            <v>4724181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4300390</v>
          </cell>
          <cell r="AM109">
            <v>4059891</v>
          </cell>
          <cell r="AN109">
            <v>240499</v>
          </cell>
          <cell r="AO109">
            <v>176455.25</v>
          </cell>
          <cell r="AP109">
            <v>107995</v>
          </cell>
          <cell r="AQ109">
            <v>124198</v>
          </cell>
          <cell r="AR109">
            <v>125896.25</v>
          </cell>
          <cell r="AS109">
            <v>45121.25</v>
          </cell>
          <cell r="AT109">
            <v>-593.58340452285483</v>
          </cell>
          <cell r="AU109">
            <v>819571.16659547715</v>
          </cell>
          <cell r="AV109">
            <v>212769.29513372245</v>
          </cell>
          <cell r="AX109">
            <v>100</v>
          </cell>
          <cell r="AY109" t="str">
            <v>FRAMINGHAM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240499</v>
          </cell>
          <cell r="BK109">
            <v>240499</v>
          </cell>
          <cell r="BL109">
            <v>0</v>
          </cell>
          <cell r="BM109">
            <v>-593.58340452285483</v>
          </cell>
          <cell r="BN109">
            <v>-593.58340452285483</v>
          </cell>
          <cell r="BO109">
            <v>-593.58340452285483</v>
          </cell>
          <cell r="BR109">
            <v>0</v>
          </cell>
          <cell r="BS109">
            <v>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393.4</v>
          </cell>
          <cell r="E110">
            <v>3852988</v>
          </cell>
          <cell r="F110">
            <v>351289</v>
          </cell>
          <cell r="G110">
            <v>4204277</v>
          </cell>
          <cell r="I110">
            <v>-254.05925771483453</v>
          </cell>
          <cell r="J110">
            <v>-1.1250012980096361E-3</v>
          </cell>
          <cell r="K110">
            <v>351289</v>
          </cell>
          <cell r="L110">
            <v>351034.94074228517</v>
          </cell>
          <cell r="N110">
            <v>3853242.059257715</v>
          </cell>
          <cell r="P110">
            <v>0</v>
          </cell>
          <cell r="Q110">
            <v>-254.05925771483453</v>
          </cell>
          <cell r="R110">
            <v>351289</v>
          </cell>
          <cell r="S110">
            <v>351034.94074228517</v>
          </cell>
          <cell r="U110">
            <v>577119.19074228522</v>
          </cell>
          <cell r="V110">
            <v>0</v>
          </cell>
          <cell r="W110">
            <v>101</v>
          </cell>
          <cell r="X110">
            <v>393.4</v>
          </cell>
          <cell r="Y110">
            <v>3852988</v>
          </cell>
          <cell r="Z110">
            <v>0</v>
          </cell>
          <cell r="AA110">
            <v>3852988</v>
          </cell>
          <cell r="AB110">
            <v>351289</v>
          </cell>
          <cell r="AC110">
            <v>4204277</v>
          </cell>
          <cell r="AD110">
            <v>0</v>
          </cell>
          <cell r="AE110">
            <v>0</v>
          </cell>
          <cell r="AF110">
            <v>0</v>
          </cell>
          <cell r="AG110">
            <v>4204277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3852988</v>
          </cell>
          <cell r="AM110">
            <v>4008561</v>
          </cell>
          <cell r="AN110">
            <v>0</v>
          </cell>
          <cell r="AO110">
            <v>75524.5</v>
          </cell>
          <cell r="AP110">
            <v>16566.75</v>
          </cell>
          <cell r="AQ110">
            <v>26560.25</v>
          </cell>
          <cell r="AR110">
            <v>33753.75</v>
          </cell>
          <cell r="AS110">
            <v>73679</v>
          </cell>
          <cell r="AT110">
            <v>-254.05925771483453</v>
          </cell>
          <cell r="AU110">
            <v>225830.19074228517</v>
          </cell>
          <cell r="AV110">
            <v>-254.05925771483453</v>
          </cell>
          <cell r="AX110">
            <v>101</v>
          </cell>
          <cell r="AY110" t="str">
            <v>FRANKLIN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-254.05925771483453</v>
          </cell>
          <cell r="BN110">
            <v>-254.05925771483453</v>
          </cell>
          <cell r="BO110">
            <v>-254.05925771483453</v>
          </cell>
          <cell r="BR110">
            <v>0</v>
          </cell>
          <cell r="BS110">
            <v>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Q111" t="str">
            <v>fy12</v>
          </cell>
          <cell r="BR111">
            <v>0</v>
          </cell>
          <cell r="BS111">
            <v>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11.491408934707904</v>
          </cell>
          <cell r="E112">
            <v>119823</v>
          </cell>
          <cell r="F112">
            <v>10262</v>
          </cell>
          <cell r="G112">
            <v>130085</v>
          </cell>
          <cell r="I112">
            <v>-19.578923325741926</v>
          </cell>
          <cell r="J112">
            <v>-2.2285062979108664E-3</v>
          </cell>
          <cell r="K112">
            <v>10262</v>
          </cell>
          <cell r="L112">
            <v>10242.421076674258</v>
          </cell>
          <cell r="N112">
            <v>119842.57892332574</v>
          </cell>
          <cell r="P112">
            <v>0</v>
          </cell>
          <cell r="Q112">
            <v>-19.578923325741926</v>
          </cell>
          <cell r="R112">
            <v>10262</v>
          </cell>
          <cell r="S112">
            <v>10242.421076674258</v>
          </cell>
          <cell r="U112">
            <v>19047.671076674258</v>
          </cell>
          <cell r="V112">
            <v>0</v>
          </cell>
          <cell r="W112">
            <v>103</v>
          </cell>
          <cell r="X112">
            <v>11.491408934707904</v>
          </cell>
          <cell r="Y112">
            <v>119823</v>
          </cell>
          <cell r="Z112">
            <v>0</v>
          </cell>
          <cell r="AA112">
            <v>119823</v>
          </cell>
          <cell r="AB112">
            <v>10262</v>
          </cell>
          <cell r="AC112">
            <v>130085</v>
          </cell>
          <cell r="AD112">
            <v>0</v>
          </cell>
          <cell r="AE112">
            <v>0</v>
          </cell>
          <cell r="AF112">
            <v>0</v>
          </cell>
          <cell r="AG112">
            <v>130085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119823</v>
          </cell>
          <cell r="AM112">
            <v>123019</v>
          </cell>
          <cell r="AN112">
            <v>0</v>
          </cell>
          <cell r="AO112">
            <v>5820.25</v>
          </cell>
          <cell r="AP112">
            <v>0</v>
          </cell>
          <cell r="AQ112">
            <v>0</v>
          </cell>
          <cell r="AR112">
            <v>0</v>
          </cell>
          <cell r="AS112">
            <v>2985</v>
          </cell>
          <cell r="AT112">
            <v>-19.578923325741926</v>
          </cell>
          <cell r="AU112">
            <v>8785.6710766742581</v>
          </cell>
          <cell r="AV112">
            <v>-19.578923325741926</v>
          </cell>
          <cell r="AX112">
            <v>103</v>
          </cell>
          <cell r="AY112" t="str">
            <v>GARDNER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-19.578923325741926</v>
          </cell>
          <cell r="BN112">
            <v>-19.578923325741926</v>
          </cell>
          <cell r="BO112">
            <v>-19.578923325741926</v>
          </cell>
          <cell r="BR112">
            <v>0</v>
          </cell>
          <cell r="BS112">
            <v>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GAY HEAD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R113">
            <v>0</v>
          </cell>
          <cell r="BS113">
            <v>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23562</v>
          </cell>
          <cell r="F114">
            <v>1786</v>
          </cell>
          <cell r="G114">
            <v>25348</v>
          </cell>
          <cell r="I114">
            <v>12547.208891373366</v>
          </cell>
          <cell r="J114">
            <v>0.49478326792749577</v>
          </cell>
          <cell r="K114">
            <v>1786</v>
          </cell>
          <cell r="L114">
            <v>14333.208891373366</v>
          </cell>
          <cell r="N114">
            <v>11014.791108626634</v>
          </cell>
          <cell r="P114">
            <v>0</v>
          </cell>
          <cell r="Q114">
            <v>12547.208891373366</v>
          </cell>
          <cell r="R114">
            <v>1786</v>
          </cell>
          <cell r="S114">
            <v>14333.208891373366</v>
          </cell>
          <cell r="U114">
            <v>27145</v>
          </cell>
          <cell r="V114">
            <v>0</v>
          </cell>
          <cell r="W114">
            <v>105</v>
          </cell>
          <cell r="X114">
            <v>2</v>
          </cell>
          <cell r="Y114">
            <v>23562</v>
          </cell>
          <cell r="Z114">
            <v>0</v>
          </cell>
          <cell r="AA114">
            <v>23562</v>
          </cell>
          <cell r="AB114">
            <v>1786</v>
          </cell>
          <cell r="AC114">
            <v>25348</v>
          </cell>
          <cell r="AD114">
            <v>0</v>
          </cell>
          <cell r="AE114">
            <v>0</v>
          </cell>
          <cell r="AF114">
            <v>0</v>
          </cell>
          <cell r="AG114">
            <v>25348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23562</v>
          </cell>
          <cell r="AM114">
            <v>9419</v>
          </cell>
          <cell r="AN114">
            <v>14143</v>
          </cell>
          <cell r="AO114">
            <v>0</v>
          </cell>
          <cell r="AP114">
            <v>0</v>
          </cell>
          <cell r="AQ114">
            <v>0</v>
          </cell>
          <cell r="AR114">
            <v>2606</v>
          </cell>
          <cell r="AS114">
            <v>8610</v>
          </cell>
          <cell r="AT114">
            <v>0</v>
          </cell>
          <cell r="AU114">
            <v>25359</v>
          </cell>
          <cell r="AV114">
            <v>12547.208891373366</v>
          </cell>
          <cell r="AX114">
            <v>105</v>
          </cell>
          <cell r="AY114" t="str">
            <v>GEORGETOWN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14143</v>
          </cell>
          <cell r="BK114">
            <v>14143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R114">
            <v>0</v>
          </cell>
          <cell r="BS114">
            <v>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R115">
            <v>0</v>
          </cell>
          <cell r="BS115">
            <v>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1</v>
          </cell>
          <cell r="E116">
            <v>14423</v>
          </cell>
          <cell r="F116">
            <v>893</v>
          </cell>
          <cell r="G116">
            <v>15316</v>
          </cell>
          <cell r="I116">
            <v>-11.950367271972937</v>
          </cell>
          <cell r="J116">
            <v>-3.3843971581008302E-5</v>
          </cell>
          <cell r="K116">
            <v>893</v>
          </cell>
          <cell r="L116">
            <v>881.04963272802706</v>
          </cell>
          <cell r="N116">
            <v>14434.950367271973</v>
          </cell>
          <cell r="P116">
            <v>0</v>
          </cell>
          <cell r="Q116">
            <v>-11.950367271972937</v>
          </cell>
          <cell r="R116">
            <v>893</v>
          </cell>
          <cell r="S116">
            <v>881.04963272802706</v>
          </cell>
          <cell r="U116">
            <v>353994.79963272804</v>
          </cell>
          <cell r="V116">
            <v>0</v>
          </cell>
          <cell r="W116">
            <v>107</v>
          </cell>
          <cell r="X116">
            <v>1</v>
          </cell>
          <cell r="Y116">
            <v>14423</v>
          </cell>
          <cell r="Z116">
            <v>0</v>
          </cell>
          <cell r="AA116">
            <v>14423</v>
          </cell>
          <cell r="AB116">
            <v>893</v>
          </cell>
          <cell r="AC116">
            <v>15316</v>
          </cell>
          <cell r="AD116">
            <v>0</v>
          </cell>
          <cell r="AE116">
            <v>0</v>
          </cell>
          <cell r="AF116">
            <v>0</v>
          </cell>
          <cell r="AG116">
            <v>15316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14423</v>
          </cell>
          <cell r="AM116">
            <v>27010</v>
          </cell>
          <cell r="AN116">
            <v>0</v>
          </cell>
          <cell r="AO116">
            <v>3552.5</v>
          </cell>
          <cell r="AP116">
            <v>0</v>
          </cell>
          <cell r="AQ116">
            <v>0</v>
          </cell>
          <cell r="AR116">
            <v>155990.25</v>
          </cell>
          <cell r="AS116">
            <v>193571</v>
          </cell>
          <cell r="AT116">
            <v>-11.950367271972937</v>
          </cell>
          <cell r="AU116">
            <v>353101.79963272804</v>
          </cell>
          <cell r="AV116">
            <v>-11.950367271972937</v>
          </cell>
          <cell r="AX116">
            <v>107</v>
          </cell>
          <cell r="AY116" t="str">
            <v>GLOUCESTER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-11.950367271972937</v>
          </cell>
          <cell r="BN116">
            <v>-11.950367271972937</v>
          </cell>
          <cell r="BO116">
            <v>-11.950367271972937</v>
          </cell>
          <cell r="BR116">
            <v>0</v>
          </cell>
          <cell r="BS116">
            <v>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R117">
            <v>0</v>
          </cell>
          <cell r="BS117">
            <v>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R118">
            <v>0</v>
          </cell>
          <cell r="BS118">
            <v>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45.5</v>
          </cell>
          <cell r="E119">
            <v>481145</v>
          </cell>
          <cell r="F119">
            <v>38925</v>
          </cell>
          <cell r="G119">
            <v>520070</v>
          </cell>
          <cell r="I119">
            <v>-5.1939105046931218</v>
          </cell>
          <cell r="J119">
            <v>-8.2935296089391318E-5</v>
          </cell>
          <cell r="K119">
            <v>38925</v>
          </cell>
          <cell r="L119">
            <v>38919.806089495309</v>
          </cell>
          <cell r="N119">
            <v>481150.19391050469</v>
          </cell>
          <cell r="P119">
            <v>11617</v>
          </cell>
          <cell r="Q119">
            <v>-5.1939105046931218</v>
          </cell>
          <cell r="R119">
            <v>39800</v>
          </cell>
          <cell r="S119">
            <v>50536.806089495309</v>
          </cell>
          <cell r="U119">
            <v>113168.05608949531</v>
          </cell>
          <cell r="V119">
            <v>0</v>
          </cell>
          <cell r="W119">
            <v>110</v>
          </cell>
          <cell r="X119">
            <v>45.5</v>
          </cell>
          <cell r="Y119">
            <v>481145</v>
          </cell>
          <cell r="Z119">
            <v>0</v>
          </cell>
          <cell r="AA119">
            <v>481145</v>
          </cell>
          <cell r="AB119">
            <v>38925</v>
          </cell>
          <cell r="AC119">
            <v>520070</v>
          </cell>
          <cell r="AD119">
            <v>10742</v>
          </cell>
          <cell r="AE119">
            <v>875</v>
          </cell>
          <cell r="AF119">
            <v>11617</v>
          </cell>
          <cell r="AG119">
            <v>531687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481145</v>
          </cell>
          <cell r="AM119">
            <v>496957</v>
          </cell>
          <cell r="AN119">
            <v>0</v>
          </cell>
          <cell r="AO119">
            <v>1544</v>
          </cell>
          <cell r="AP119">
            <v>0</v>
          </cell>
          <cell r="AQ119">
            <v>23833.25</v>
          </cell>
          <cell r="AR119">
            <v>13948</v>
          </cell>
          <cell r="AS119">
            <v>23306</v>
          </cell>
          <cell r="AT119">
            <v>-5.1939105046931218</v>
          </cell>
          <cell r="AU119">
            <v>62626.056089495309</v>
          </cell>
          <cell r="AV119">
            <v>-5.1939105046931218</v>
          </cell>
          <cell r="AX119">
            <v>110</v>
          </cell>
          <cell r="AY119" t="str">
            <v>GRAFTON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-5.1939105046931218</v>
          </cell>
          <cell r="BN119">
            <v>-5.1939105046931218</v>
          </cell>
          <cell r="BO119">
            <v>-5.1939105046931218</v>
          </cell>
          <cell r="BR119">
            <v>0</v>
          </cell>
          <cell r="BS119">
            <v>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26.65743944636678</v>
          </cell>
          <cell r="E120">
            <v>370546</v>
          </cell>
          <cell r="F120">
            <v>23754</v>
          </cell>
          <cell r="G120">
            <v>394300</v>
          </cell>
          <cell r="I120">
            <v>147153.13569451342</v>
          </cell>
          <cell r="J120">
            <v>0.76018220033877504</v>
          </cell>
          <cell r="K120">
            <v>23754</v>
          </cell>
          <cell r="L120">
            <v>170907.13569451342</v>
          </cell>
          <cell r="N120">
            <v>223392.86430548658</v>
          </cell>
          <cell r="P120">
            <v>0</v>
          </cell>
          <cell r="Q120">
            <v>147153.13569451342</v>
          </cell>
          <cell r="R120">
            <v>23754</v>
          </cell>
          <cell r="S120">
            <v>170907.13569451342</v>
          </cell>
          <cell r="U120">
            <v>217330.13954777506</v>
          </cell>
          <cell r="V120">
            <v>0</v>
          </cell>
          <cell r="W120">
            <v>111</v>
          </cell>
          <cell r="X120">
            <v>26.65743944636678</v>
          </cell>
          <cell r="Y120">
            <v>370546</v>
          </cell>
          <cell r="Z120">
            <v>0</v>
          </cell>
          <cell r="AA120">
            <v>370546</v>
          </cell>
          <cell r="AB120">
            <v>23754</v>
          </cell>
          <cell r="AC120">
            <v>394300</v>
          </cell>
          <cell r="AD120">
            <v>0</v>
          </cell>
          <cell r="AE120">
            <v>0</v>
          </cell>
          <cell r="AF120">
            <v>0</v>
          </cell>
          <cell r="AG120">
            <v>394300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370546</v>
          </cell>
          <cell r="AM120">
            <v>204632</v>
          </cell>
          <cell r="AN120">
            <v>165914</v>
          </cell>
          <cell r="AO120">
            <v>11998</v>
          </cell>
          <cell r="AP120">
            <v>0</v>
          </cell>
          <cell r="AQ120">
            <v>14194.25</v>
          </cell>
          <cell r="AR120">
            <v>1510.25</v>
          </cell>
          <cell r="AS120">
            <v>0</v>
          </cell>
          <cell r="AT120">
            <v>-40.360452224944311</v>
          </cell>
          <cell r="AU120">
            <v>193576.13954777506</v>
          </cell>
          <cell r="AV120">
            <v>147153.13569451342</v>
          </cell>
          <cell r="AX120">
            <v>111</v>
          </cell>
          <cell r="AY120" t="str">
            <v>GRANBY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165914</v>
          </cell>
          <cell r="BK120">
            <v>165914</v>
          </cell>
          <cell r="BL120">
            <v>0</v>
          </cell>
          <cell r="BM120">
            <v>-40.360452224944311</v>
          </cell>
          <cell r="BN120">
            <v>-40.360452224944311</v>
          </cell>
          <cell r="BO120">
            <v>-40.360452224944311</v>
          </cell>
          <cell r="BR120">
            <v>0</v>
          </cell>
          <cell r="BS120">
            <v>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Q121" t="str">
            <v>fy13</v>
          </cell>
          <cell r="BR121">
            <v>0</v>
          </cell>
          <cell r="BS121">
            <v>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R122">
            <v>0</v>
          </cell>
          <cell r="BS122">
            <v>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90.220408016147644</v>
          </cell>
          <cell r="E123">
            <v>997755</v>
          </cell>
          <cell r="F123">
            <v>76171</v>
          </cell>
          <cell r="G123">
            <v>1073926</v>
          </cell>
          <cell r="I123">
            <v>0</v>
          </cell>
          <cell r="J123">
            <v>0</v>
          </cell>
          <cell r="K123">
            <v>76171</v>
          </cell>
          <cell r="L123">
            <v>76171</v>
          </cell>
          <cell r="N123">
            <v>997755</v>
          </cell>
          <cell r="P123">
            <v>62521</v>
          </cell>
          <cell r="Q123">
            <v>0</v>
          </cell>
          <cell r="R123">
            <v>80525</v>
          </cell>
          <cell r="S123">
            <v>138692</v>
          </cell>
          <cell r="U123">
            <v>209381.25</v>
          </cell>
          <cell r="V123">
            <v>0</v>
          </cell>
          <cell r="W123">
            <v>114</v>
          </cell>
          <cell r="X123">
            <v>90.220408016147644</v>
          </cell>
          <cell r="Y123">
            <v>997755</v>
          </cell>
          <cell r="Z123">
            <v>0</v>
          </cell>
          <cell r="AA123">
            <v>997755</v>
          </cell>
          <cell r="AB123">
            <v>76171</v>
          </cell>
          <cell r="AC123">
            <v>1073926</v>
          </cell>
          <cell r="AD123">
            <v>58167</v>
          </cell>
          <cell r="AE123">
            <v>4354</v>
          </cell>
          <cell r="AF123">
            <v>62521</v>
          </cell>
          <cell r="AG123">
            <v>1136447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997755</v>
          </cell>
          <cell r="AM123">
            <v>1102706</v>
          </cell>
          <cell r="AN123">
            <v>0</v>
          </cell>
          <cell r="AO123">
            <v>0</v>
          </cell>
          <cell r="AP123">
            <v>0</v>
          </cell>
          <cell r="AQ123">
            <v>34723.75</v>
          </cell>
          <cell r="AR123">
            <v>8027</v>
          </cell>
          <cell r="AS123">
            <v>27938.5</v>
          </cell>
          <cell r="AT123">
            <v>0</v>
          </cell>
          <cell r="AU123">
            <v>70689.25</v>
          </cell>
          <cell r="AV123">
            <v>0</v>
          </cell>
          <cell r="AX123">
            <v>114</v>
          </cell>
          <cell r="AY123" t="str">
            <v>GREENFIELD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R123">
            <v>0</v>
          </cell>
          <cell r="BS123">
            <v>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R124">
            <v>0</v>
          </cell>
          <cell r="BS124">
            <v>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R125">
            <v>0</v>
          </cell>
          <cell r="BS125">
            <v>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38.97228229527105</v>
          </cell>
          <cell r="E126">
            <v>476594</v>
          </cell>
          <cell r="F126">
            <v>32969</v>
          </cell>
          <cell r="G126">
            <v>509563</v>
          </cell>
          <cell r="I126">
            <v>4176.2358211353549</v>
          </cell>
          <cell r="J126">
            <v>5.6528122752106495E-2</v>
          </cell>
          <cell r="K126">
            <v>32969</v>
          </cell>
          <cell r="L126">
            <v>37145.235821135357</v>
          </cell>
          <cell r="N126">
            <v>472417.76417886466</v>
          </cell>
          <cell r="P126">
            <v>26755</v>
          </cell>
          <cell r="Q126">
            <v>4176.2358211353549</v>
          </cell>
          <cell r="R126">
            <v>34737</v>
          </cell>
          <cell r="S126">
            <v>63900.235821135357</v>
          </cell>
          <cell r="U126">
            <v>133602.9051858215</v>
          </cell>
          <cell r="V126">
            <v>0</v>
          </cell>
          <cell r="W126">
            <v>117</v>
          </cell>
          <cell r="X126">
            <v>38.97228229527105</v>
          </cell>
          <cell r="Y126">
            <v>476594</v>
          </cell>
          <cell r="Z126">
            <v>0</v>
          </cell>
          <cell r="AA126">
            <v>476594</v>
          </cell>
          <cell r="AB126">
            <v>32969</v>
          </cell>
          <cell r="AC126">
            <v>509563</v>
          </cell>
          <cell r="AD126">
            <v>24987</v>
          </cell>
          <cell r="AE126">
            <v>1768</v>
          </cell>
          <cell r="AF126">
            <v>26755</v>
          </cell>
          <cell r="AG126">
            <v>536318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476594</v>
          </cell>
          <cell r="AM126">
            <v>471800</v>
          </cell>
          <cell r="AN126">
            <v>4794</v>
          </cell>
          <cell r="AO126">
            <v>22843.75</v>
          </cell>
          <cell r="AP126">
            <v>15796.5</v>
          </cell>
          <cell r="AQ126">
            <v>26926.75</v>
          </cell>
          <cell r="AR126">
            <v>3594.75</v>
          </cell>
          <cell r="AS126">
            <v>0</v>
          </cell>
          <cell r="AT126">
            <v>-76.844814178504748</v>
          </cell>
          <cell r="AU126">
            <v>73878.905185821495</v>
          </cell>
          <cell r="AV126">
            <v>4176.2358211353549</v>
          </cell>
          <cell r="AX126">
            <v>117</v>
          </cell>
          <cell r="AY126" t="str">
            <v>HADLEY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4794</v>
          </cell>
          <cell r="BK126">
            <v>4794</v>
          </cell>
          <cell r="BL126">
            <v>0</v>
          </cell>
          <cell r="BM126">
            <v>-76.844814178504748</v>
          </cell>
          <cell r="BN126">
            <v>-76.844814178504748</v>
          </cell>
          <cell r="BO126">
            <v>-76.844814178504748</v>
          </cell>
          <cell r="BR126">
            <v>0</v>
          </cell>
          <cell r="BS126">
            <v>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10784</v>
          </cell>
          <cell r="F127">
            <v>893</v>
          </cell>
          <cell r="G127">
            <v>11677</v>
          </cell>
          <cell r="I127">
            <v>-9.4291004822898685</v>
          </cell>
          <cell r="J127">
            <v>-3.3752859051895674E-3</v>
          </cell>
          <cell r="K127">
            <v>893</v>
          </cell>
          <cell r="L127">
            <v>883.57089951771013</v>
          </cell>
          <cell r="N127">
            <v>10793.42910048229</v>
          </cell>
          <cell r="P127">
            <v>0</v>
          </cell>
          <cell r="Q127">
            <v>-9.4291004822898685</v>
          </cell>
          <cell r="R127">
            <v>893</v>
          </cell>
          <cell r="S127">
            <v>883.57089951771013</v>
          </cell>
          <cell r="U127">
            <v>3686.5708995177101</v>
          </cell>
          <cell r="V127">
            <v>0</v>
          </cell>
          <cell r="W127">
            <v>118</v>
          </cell>
          <cell r="X127">
            <v>1</v>
          </cell>
          <cell r="Y127">
            <v>10784</v>
          </cell>
          <cell r="Z127">
            <v>0</v>
          </cell>
          <cell r="AA127">
            <v>10784</v>
          </cell>
          <cell r="AB127">
            <v>893</v>
          </cell>
          <cell r="AC127">
            <v>11677</v>
          </cell>
          <cell r="AD127">
            <v>0</v>
          </cell>
          <cell r="AE127">
            <v>0</v>
          </cell>
          <cell r="AF127">
            <v>0</v>
          </cell>
          <cell r="AG127">
            <v>11677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10784</v>
          </cell>
          <cell r="AM127">
            <v>11212</v>
          </cell>
          <cell r="AN127">
            <v>0</v>
          </cell>
          <cell r="AO127">
            <v>2803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-9.4291004822898685</v>
          </cell>
          <cell r="AU127">
            <v>2793.5708995177101</v>
          </cell>
          <cell r="AV127">
            <v>-9.4291004822898685</v>
          </cell>
          <cell r="AX127">
            <v>118</v>
          </cell>
          <cell r="AY127" t="str">
            <v>HALIFAX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-9.4291004822898685</v>
          </cell>
          <cell r="BN127">
            <v>-9.4291004822898685</v>
          </cell>
          <cell r="BO127">
            <v>-9.4291004822898685</v>
          </cell>
          <cell r="BR127">
            <v>0</v>
          </cell>
          <cell r="BS127">
            <v>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R128">
            <v>0</v>
          </cell>
          <cell r="BS128">
            <v>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R129">
            <v>0</v>
          </cell>
          <cell r="BS129">
            <v>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7824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5373</v>
          </cell>
          <cell r="AS130">
            <v>2451</v>
          </cell>
          <cell r="AT130">
            <v>0</v>
          </cell>
          <cell r="AU130">
            <v>7824</v>
          </cell>
          <cell r="AV130">
            <v>0</v>
          </cell>
          <cell r="AX130">
            <v>121</v>
          </cell>
          <cell r="AY130" t="str">
            <v>HANCOCK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R130">
            <v>0</v>
          </cell>
          <cell r="BS130">
            <v>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29.122033898305084</v>
          </cell>
          <cell r="E131">
            <v>322672</v>
          </cell>
          <cell r="F131">
            <v>26006</v>
          </cell>
          <cell r="G131">
            <v>348678</v>
          </cell>
          <cell r="I131">
            <v>258.47682112682196</v>
          </cell>
          <cell r="J131">
            <v>1.9488522727178707E-2</v>
          </cell>
          <cell r="K131">
            <v>26006</v>
          </cell>
          <cell r="L131">
            <v>26264.476821126824</v>
          </cell>
          <cell r="N131">
            <v>322413.52317887318</v>
          </cell>
          <cell r="P131">
            <v>0</v>
          </cell>
          <cell r="Q131">
            <v>258.47682112682196</v>
          </cell>
          <cell r="R131">
            <v>26006</v>
          </cell>
          <cell r="S131">
            <v>26264.476821126824</v>
          </cell>
          <cell r="U131">
            <v>39269.027923935457</v>
          </cell>
          <cell r="V131">
            <v>0</v>
          </cell>
          <cell r="W131">
            <v>122</v>
          </cell>
          <cell r="X131">
            <v>29.122033898305084</v>
          </cell>
          <cell r="Y131">
            <v>322672</v>
          </cell>
          <cell r="Z131">
            <v>0</v>
          </cell>
          <cell r="AA131">
            <v>322672</v>
          </cell>
          <cell r="AB131">
            <v>26006</v>
          </cell>
          <cell r="AC131">
            <v>348678</v>
          </cell>
          <cell r="AD131">
            <v>0</v>
          </cell>
          <cell r="AE131">
            <v>0</v>
          </cell>
          <cell r="AF131">
            <v>0</v>
          </cell>
          <cell r="AG131">
            <v>348678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322672</v>
          </cell>
          <cell r="AM131">
            <v>322368</v>
          </cell>
          <cell r="AN131">
            <v>304</v>
          </cell>
          <cell r="AO131">
            <v>3336</v>
          </cell>
          <cell r="AP131">
            <v>2677.75</v>
          </cell>
          <cell r="AQ131">
            <v>853.25</v>
          </cell>
          <cell r="AR131">
            <v>0</v>
          </cell>
          <cell r="AS131">
            <v>6103.25</v>
          </cell>
          <cell r="AT131">
            <v>-11.222076064545035</v>
          </cell>
          <cell r="AU131">
            <v>13263.027923935455</v>
          </cell>
          <cell r="AV131">
            <v>258.47682112682196</v>
          </cell>
          <cell r="AX131">
            <v>122</v>
          </cell>
          <cell r="AY131" t="str">
            <v>HANOVER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304</v>
          </cell>
          <cell r="BK131">
            <v>304</v>
          </cell>
          <cell r="BL131">
            <v>0</v>
          </cell>
          <cell r="BM131">
            <v>-11.222076064545035</v>
          </cell>
          <cell r="BN131">
            <v>-11.222076064545035</v>
          </cell>
          <cell r="BO131">
            <v>-11.222076064545035</v>
          </cell>
          <cell r="BR131">
            <v>0</v>
          </cell>
          <cell r="BS131">
            <v>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R132">
            <v>0</v>
          </cell>
          <cell r="BS132">
            <v>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R133">
            <v>0</v>
          </cell>
          <cell r="BS133">
            <v>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20</v>
          </cell>
          <cell r="E134">
            <v>290710</v>
          </cell>
          <cell r="F134">
            <v>17806</v>
          </cell>
          <cell r="G134">
            <v>308516</v>
          </cell>
          <cell r="I134">
            <v>-29.584097107202979</v>
          </cell>
          <cell r="J134">
            <v>-7.3869446317397804E-4</v>
          </cell>
          <cell r="K134">
            <v>17806</v>
          </cell>
          <cell r="L134">
            <v>17776.415902892797</v>
          </cell>
          <cell r="N134">
            <v>290739.58409710717</v>
          </cell>
          <cell r="P134">
            <v>0</v>
          </cell>
          <cell r="Q134">
            <v>-29.584097107202979</v>
          </cell>
          <cell r="R134">
            <v>17806</v>
          </cell>
          <cell r="S134">
            <v>17776.415902892797</v>
          </cell>
          <cell r="U134">
            <v>57855.165902892797</v>
          </cell>
          <cell r="V134">
            <v>0</v>
          </cell>
          <cell r="W134">
            <v>125</v>
          </cell>
          <cell r="X134">
            <v>20</v>
          </cell>
          <cell r="Y134">
            <v>290710</v>
          </cell>
          <cell r="Z134">
            <v>0</v>
          </cell>
          <cell r="AA134">
            <v>290710</v>
          </cell>
          <cell r="AB134">
            <v>17806</v>
          </cell>
          <cell r="AC134">
            <v>308516</v>
          </cell>
          <cell r="AD134">
            <v>0</v>
          </cell>
          <cell r="AE134">
            <v>0</v>
          </cell>
          <cell r="AF134">
            <v>0</v>
          </cell>
          <cell r="AG134">
            <v>308516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290710</v>
          </cell>
          <cell r="AM134">
            <v>307871</v>
          </cell>
          <cell r="AN134">
            <v>0</v>
          </cell>
          <cell r="AO134">
            <v>8794.5</v>
          </cell>
          <cell r="AP134">
            <v>1543.25</v>
          </cell>
          <cell r="AQ134">
            <v>25259</v>
          </cell>
          <cell r="AR134">
            <v>0</v>
          </cell>
          <cell r="AS134">
            <v>4482</v>
          </cell>
          <cell r="AT134">
            <v>-29.584097107202979</v>
          </cell>
          <cell r="AU134">
            <v>40049.165902892797</v>
          </cell>
          <cell r="AV134">
            <v>-29.584097107202979</v>
          </cell>
          <cell r="AX134">
            <v>125</v>
          </cell>
          <cell r="AY134" t="str">
            <v>HARVARD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-29.584097107202979</v>
          </cell>
          <cell r="BN134">
            <v>-29.584097107202979</v>
          </cell>
          <cell r="BO134">
            <v>-29.584097107202979</v>
          </cell>
          <cell r="BR134">
            <v>0</v>
          </cell>
          <cell r="BS134">
            <v>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12456.5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12456.5</v>
          </cell>
          <cell r="AS135">
            <v>0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Q135" t="str">
            <v>fy13</v>
          </cell>
          <cell r="BR135">
            <v>0</v>
          </cell>
          <cell r="BS135">
            <v>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101318</v>
          </cell>
          <cell r="F136">
            <v>8037</v>
          </cell>
          <cell r="G136">
            <v>109355</v>
          </cell>
          <cell r="I136">
            <v>-4.8617222518842027</v>
          </cell>
          <cell r="J136">
            <v>-2.4986830963956522E-4</v>
          </cell>
          <cell r="K136">
            <v>8037</v>
          </cell>
          <cell r="L136">
            <v>8032.1382777481158</v>
          </cell>
          <cell r="N136">
            <v>101322.86172225188</v>
          </cell>
          <cell r="P136">
            <v>0</v>
          </cell>
          <cell r="Q136">
            <v>-4.8617222518842027</v>
          </cell>
          <cell r="R136">
            <v>8037</v>
          </cell>
          <cell r="S136">
            <v>8032.1382777481158</v>
          </cell>
          <cell r="U136">
            <v>27494.138277748116</v>
          </cell>
          <cell r="V136">
            <v>0</v>
          </cell>
          <cell r="W136">
            <v>127</v>
          </cell>
          <cell r="X136">
            <v>9</v>
          </cell>
          <cell r="Y136">
            <v>101318</v>
          </cell>
          <cell r="Z136">
            <v>0</v>
          </cell>
          <cell r="AA136">
            <v>101318</v>
          </cell>
          <cell r="AB136">
            <v>8037</v>
          </cell>
          <cell r="AC136">
            <v>109355</v>
          </cell>
          <cell r="AD136">
            <v>0</v>
          </cell>
          <cell r="AE136">
            <v>0</v>
          </cell>
          <cell r="AF136">
            <v>0</v>
          </cell>
          <cell r="AG136">
            <v>109355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101318</v>
          </cell>
          <cell r="AM136">
            <v>118243</v>
          </cell>
          <cell r="AN136">
            <v>0</v>
          </cell>
          <cell r="AO136">
            <v>1445.25</v>
          </cell>
          <cell r="AP136">
            <v>0</v>
          </cell>
          <cell r="AQ136">
            <v>13396.75</v>
          </cell>
          <cell r="AR136">
            <v>0</v>
          </cell>
          <cell r="AS136">
            <v>4620</v>
          </cell>
          <cell r="AT136">
            <v>-4.8617222518842027</v>
          </cell>
          <cell r="AU136">
            <v>19457.138277748116</v>
          </cell>
          <cell r="AV136">
            <v>-4.8617222518842027</v>
          </cell>
          <cell r="AX136">
            <v>127</v>
          </cell>
          <cell r="AY136" t="str">
            <v>HATFIELD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-4.8617222518842027</v>
          </cell>
          <cell r="BN136">
            <v>-4.8617222518842027</v>
          </cell>
          <cell r="BO136">
            <v>-4.8617222518842027</v>
          </cell>
          <cell r="BR136">
            <v>0</v>
          </cell>
          <cell r="BS136">
            <v>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310.59422053607676</v>
          </cell>
          <cell r="E137">
            <v>2810729</v>
          </cell>
          <cell r="F137">
            <v>275575</v>
          </cell>
          <cell r="G137">
            <v>3086304</v>
          </cell>
          <cell r="I137">
            <v>-140.92266667116201</v>
          </cell>
          <cell r="J137">
            <v>-9.1143752293452855E-4</v>
          </cell>
          <cell r="K137">
            <v>275575</v>
          </cell>
          <cell r="L137">
            <v>275434.07733332884</v>
          </cell>
          <cell r="N137">
            <v>2810869.9226666712</v>
          </cell>
          <cell r="P137">
            <v>19924</v>
          </cell>
          <cell r="Q137">
            <v>-140.92266667116201</v>
          </cell>
          <cell r="R137">
            <v>277361</v>
          </cell>
          <cell r="S137">
            <v>295358.07733332884</v>
          </cell>
          <cell r="U137">
            <v>450114.82733332884</v>
          </cell>
          <cell r="V137">
            <v>0</v>
          </cell>
          <cell r="W137">
            <v>128</v>
          </cell>
          <cell r="X137">
            <v>310.59422053607676</v>
          </cell>
          <cell r="Y137">
            <v>2810729</v>
          </cell>
          <cell r="Z137">
            <v>0</v>
          </cell>
          <cell r="AA137">
            <v>2810729</v>
          </cell>
          <cell r="AB137">
            <v>275575</v>
          </cell>
          <cell r="AC137">
            <v>3086304</v>
          </cell>
          <cell r="AD137">
            <v>18138</v>
          </cell>
          <cell r="AE137">
            <v>1786</v>
          </cell>
          <cell r="AF137">
            <v>19924</v>
          </cell>
          <cell r="AG137">
            <v>3106228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2810729</v>
          </cell>
          <cell r="AM137">
            <v>2812976</v>
          </cell>
          <cell r="AN137">
            <v>0</v>
          </cell>
          <cell r="AO137">
            <v>41892.25</v>
          </cell>
          <cell r="AP137">
            <v>21917.25</v>
          </cell>
          <cell r="AQ137">
            <v>25608.5</v>
          </cell>
          <cell r="AR137">
            <v>0</v>
          </cell>
          <cell r="AS137">
            <v>65338.75</v>
          </cell>
          <cell r="AT137">
            <v>-140.92266667116201</v>
          </cell>
          <cell r="AU137">
            <v>154615.82733332884</v>
          </cell>
          <cell r="AV137">
            <v>-140.92266667116201</v>
          </cell>
          <cell r="AX137">
            <v>128</v>
          </cell>
          <cell r="AY137" t="str">
            <v>HAVERHILL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-140.92266667116201</v>
          </cell>
          <cell r="BN137">
            <v>-140.92266667116201</v>
          </cell>
          <cell r="BO137">
            <v>-140.92266667116201</v>
          </cell>
          <cell r="BR137">
            <v>0</v>
          </cell>
          <cell r="BS137">
            <v>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R138">
            <v>0</v>
          </cell>
          <cell r="BS138">
            <v>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R139">
            <v>0</v>
          </cell>
          <cell r="BS139">
            <v>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10.654237288135594</v>
          </cell>
          <cell r="E140">
            <v>128822</v>
          </cell>
          <cell r="F140">
            <v>9515</v>
          </cell>
          <cell r="G140">
            <v>138337</v>
          </cell>
          <cell r="I140">
            <v>64026.807463532874</v>
          </cell>
          <cell r="J140">
            <v>0.85120598917573009</v>
          </cell>
          <cell r="K140">
            <v>9515</v>
          </cell>
          <cell r="L140">
            <v>73541.807463532867</v>
          </cell>
          <cell r="N140">
            <v>64795.192536467133</v>
          </cell>
          <cell r="P140">
            <v>0</v>
          </cell>
          <cell r="Q140">
            <v>64026.807463532874</v>
          </cell>
          <cell r="R140">
            <v>9515</v>
          </cell>
          <cell r="S140">
            <v>73541.807463532867</v>
          </cell>
          <cell r="U140">
            <v>84733.934403332358</v>
          </cell>
          <cell r="V140">
            <v>0</v>
          </cell>
          <cell r="W140">
            <v>131</v>
          </cell>
          <cell r="X140">
            <v>10.654237288135594</v>
          </cell>
          <cell r="Y140">
            <v>128822</v>
          </cell>
          <cell r="Z140">
            <v>0</v>
          </cell>
          <cell r="AA140">
            <v>128822</v>
          </cell>
          <cell r="AB140">
            <v>9515</v>
          </cell>
          <cell r="AC140">
            <v>138337</v>
          </cell>
          <cell r="AD140">
            <v>0</v>
          </cell>
          <cell r="AE140">
            <v>0</v>
          </cell>
          <cell r="AF140">
            <v>0</v>
          </cell>
          <cell r="AG140">
            <v>138337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128822</v>
          </cell>
          <cell r="AM140">
            <v>56652</v>
          </cell>
          <cell r="AN140">
            <v>72170</v>
          </cell>
          <cell r="AO140">
            <v>19.5</v>
          </cell>
          <cell r="AP140">
            <v>2903.75</v>
          </cell>
          <cell r="AQ140">
            <v>125.75</v>
          </cell>
          <cell r="AR140">
            <v>0</v>
          </cell>
          <cell r="AS140">
            <v>0</v>
          </cell>
          <cell r="AT140">
            <v>-6.5596667643475826E-2</v>
          </cell>
          <cell r="AU140">
            <v>75218.934403332358</v>
          </cell>
          <cell r="AV140">
            <v>64026.807463532874</v>
          </cell>
          <cell r="AX140">
            <v>131</v>
          </cell>
          <cell r="AY140" t="str">
            <v>HINGHAM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72170</v>
          </cell>
          <cell r="BK140">
            <v>72170</v>
          </cell>
          <cell r="BL140">
            <v>0</v>
          </cell>
          <cell r="BM140">
            <v>-6.5596667643475826E-2</v>
          </cell>
          <cell r="BN140">
            <v>-6.5596667643475826E-2</v>
          </cell>
          <cell r="BO140">
            <v>-6.5596667643475826E-2</v>
          </cell>
          <cell r="BR140">
            <v>0</v>
          </cell>
          <cell r="BS140">
            <v>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R141">
            <v>0</v>
          </cell>
          <cell r="BS141">
            <v>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21.222591362126245</v>
          </cell>
          <cell r="E142">
            <v>243044</v>
          </cell>
          <cell r="F142">
            <v>18814</v>
          </cell>
          <cell r="G142">
            <v>261858</v>
          </cell>
          <cell r="I142">
            <v>51915.263374488204</v>
          </cell>
          <cell r="J142">
            <v>0.66037140853063758</v>
          </cell>
          <cell r="K142">
            <v>18814</v>
          </cell>
          <cell r="L142">
            <v>70729.263374488204</v>
          </cell>
          <cell r="N142">
            <v>191128.73662551178</v>
          </cell>
          <cell r="P142">
            <v>0</v>
          </cell>
          <cell r="Q142">
            <v>51915.263374488204</v>
          </cell>
          <cell r="R142">
            <v>18814</v>
          </cell>
          <cell r="S142">
            <v>70729.263374488204</v>
          </cell>
          <cell r="U142">
            <v>97429.25</v>
          </cell>
          <cell r="V142">
            <v>0</v>
          </cell>
          <cell r="W142">
            <v>133</v>
          </cell>
          <cell r="X142">
            <v>21.222591362126245</v>
          </cell>
          <cell r="Y142">
            <v>243044</v>
          </cell>
          <cell r="Z142">
            <v>0</v>
          </cell>
          <cell r="AA142">
            <v>243044</v>
          </cell>
          <cell r="AB142">
            <v>18814</v>
          </cell>
          <cell r="AC142">
            <v>261858</v>
          </cell>
          <cell r="AD142">
            <v>0</v>
          </cell>
          <cell r="AE142">
            <v>0</v>
          </cell>
          <cell r="AF142">
            <v>0</v>
          </cell>
          <cell r="AG142">
            <v>261858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243044</v>
          </cell>
          <cell r="AM142">
            <v>184526</v>
          </cell>
          <cell r="AN142">
            <v>58518</v>
          </cell>
          <cell r="AO142">
            <v>0</v>
          </cell>
          <cell r="AP142">
            <v>4026.75</v>
          </cell>
          <cell r="AQ142">
            <v>3610.5</v>
          </cell>
          <cell r="AR142">
            <v>0</v>
          </cell>
          <cell r="AS142">
            <v>12460</v>
          </cell>
          <cell r="AT142">
            <v>0</v>
          </cell>
          <cell r="AU142">
            <v>78615.25</v>
          </cell>
          <cell r="AV142">
            <v>51915.263374488204</v>
          </cell>
          <cell r="AX142">
            <v>133</v>
          </cell>
          <cell r="AY142" t="str">
            <v>HOLBROOK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58518</v>
          </cell>
          <cell r="BK142">
            <v>58518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R142">
            <v>0</v>
          </cell>
          <cell r="BS142">
            <v>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R143">
            <v>0</v>
          </cell>
          <cell r="BS143">
            <v>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R144">
            <v>0</v>
          </cell>
          <cell r="BS144">
            <v>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10.125</v>
          </cell>
          <cell r="E145">
            <v>99651</v>
          </cell>
          <cell r="F145">
            <v>8049</v>
          </cell>
          <cell r="G145">
            <v>107700</v>
          </cell>
          <cell r="I145">
            <v>0</v>
          </cell>
          <cell r="J145">
            <v>0</v>
          </cell>
          <cell r="K145">
            <v>8049</v>
          </cell>
          <cell r="L145">
            <v>8049</v>
          </cell>
          <cell r="N145">
            <v>99651</v>
          </cell>
          <cell r="P145">
            <v>11566</v>
          </cell>
          <cell r="Q145">
            <v>0</v>
          </cell>
          <cell r="R145">
            <v>8933</v>
          </cell>
          <cell r="S145">
            <v>19615</v>
          </cell>
          <cell r="U145">
            <v>37042.75</v>
          </cell>
          <cell r="V145">
            <v>0</v>
          </cell>
          <cell r="W145">
            <v>136</v>
          </cell>
          <cell r="X145">
            <v>10.125</v>
          </cell>
          <cell r="Y145">
            <v>99651</v>
          </cell>
          <cell r="Z145">
            <v>0</v>
          </cell>
          <cell r="AA145">
            <v>99651</v>
          </cell>
          <cell r="AB145">
            <v>8049</v>
          </cell>
          <cell r="AC145">
            <v>107700</v>
          </cell>
          <cell r="AD145">
            <v>10682</v>
          </cell>
          <cell r="AE145">
            <v>884</v>
          </cell>
          <cell r="AF145">
            <v>11566</v>
          </cell>
          <cell r="AG145">
            <v>119266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99651</v>
          </cell>
          <cell r="AM145">
            <v>106782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17427.75</v>
          </cell>
          <cell r="AT145">
            <v>0</v>
          </cell>
          <cell r="AU145">
            <v>17427.75</v>
          </cell>
          <cell r="AV145">
            <v>0</v>
          </cell>
          <cell r="AX145">
            <v>136</v>
          </cell>
          <cell r="AY145" t="str">
            <v>HOLLISTON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R145">
            <v>0</v>
          </cell>
          <cell r="BS145">
            <v>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827.56563942267951</v>
          </cell>
          <cell r="E146">
            <v>10134753</v>
          </cell>
          <cell r="F146">
            <v>733021</v>
          </cell>
          <cell r="G146">
            <v>10867774</v>
          </cell>
          <cell r="I146">
            <v>562685.32425858208</v>
          </cell>
          <cell r="J146">
            <v>0.38593937686515667</v>
          </cell>
          <cell r="K146">
            <v>733021</v>
          </cell>
          <cell r="L146">
            <v>1295706.3242585822</v>
          </cell>
          <cell r="N146">
            <v>9572067.6757414173</v>
          </cell>
          <cell r="P146">
            <v>70729</v>
          </cell>
          <cell r="Q146">
            <v>562685.32425858208</v>
          </cell>
          <cell r="R146">
            <v>738361</v>
          </cell>
          <cell r="S146">
            <v>1366435.3242585822</v>
          </cell>
          <cell r="U146">
            <v>2261712.9806864168</v>
          </cell>
          <cell r="V146">
            <v>0</v>
          </cell>
          <cell r="W146">
            <v>137</v>
          </cell>
          <cell r="X146">
            <v>827.56563942267951</v>
          </cell>
          <cell r="Y146">
            <v>10134753</v>
          </cell>
          <cell r="Z146">
            <v>0</v>
          </cell>
          <cell r="AA146">
            <v>10134753</v>
          </cell>
          <cell r="AB146">
            <v>733021</v>
          </cell>
          <cell r="AC146">
            <v>10867774</v>
          </cell>
          <cell r="AD146">
            <v>65389</v>
          </cell>
          <cell r="AE146">
            <v>5340</v>
          </cell>
          <cell r="AF146">
            <v>70729</v>
          </cell>
          <cell r="AG146">
            <v>10938503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10134753</v>
          </cell>
          <cell r="AM146">
            <v>9499689</v>
          </cell>
          <cell r="AN146">
            <v>635064</v>
          </cell>
          <cell r="AO146">
            <v>214858.5</v>
          </cell>
          <cell r="AP146">
            <v>391845.5</v>
          </cell>
          <cell r="AQ146">
            <v>81181</v>
          </cell>
          <cell r="AR146">
            <v>0</v>
          </cell>
          <cell r="AS146">
            <v>135736.75</v>
          </cell>
          <cell r="AT146">
            <v>-722.76931358338334</v>
          </cell>
          <cell r="AU146">
            <v>1457962.9806864166</v>
          </cell>
          <cell r="AV146">
            <v>562685.32425858208</v>
          </cell>
          <cell r="AX146">
            <v>137</v>
          </cell>
          <cell r="AY146" t="str">
            <v>HOLYOKE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635064</v>
          </cell>
          <cell r="BK146">
            <v>635064</v>
          </cell>
          <cell r="BL146">
            <v>0</v>
          </cell>
          <cell r="BM146">
            <v>-722.76931358338334</v>
          </cell>
          <cell r="BN146">
            <v>-722.76931358338334</v>
          </cell>
          <cell r="BO146">
            <v>-722.76931358338334</v>
          </cell>
          <cell r="BR146">
            <v>0</v>
          </cell>
          <cell r="BS146">
            <v>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3</v>
          </cell>
          <cell r="E147">
            <v>36657</v>
          </cell>
          <cell r="F147">
            <v>2661</v>
          </cell>
          <cell r="G147">
            <v>39318</v>
          </cell>
          <cell r="I147">
            <v>22243.061678888003</v>
          </cell>
          <cell r="J147">
            <v>0.88716742497160195</v>
          </cell>
          <cell r="K147">
            <v>2661</v>
          </cell>
          <cell r="L147">
            <v>24904.061678888003</v>
          </cell>
          <cell r="N147">
            <v>14413.938321111997</v>
          </cell>
          <cell r="P147">
            <v>0</v>
          </cell>
          <cell r="Q147">
            <v>22243.061678888003</v>
          </cell>
          <cell r="R147">
            <v>2661</v>
          </cell>
          <cell r="S147">
            <v>24904.061678888003</v>
          </cell>
          <cell r="U147">
            <v>27733</v>
          </cell>
          <cell r="V147">
            <v>0</v>
          </cell>
          <cell r="W147">
            <v>138</v>
          </cell>
          <cell r="X147">
            <v>3</v>
          </cell>
          <cell r="Y147">
            <v>36657</v>
          </cell>
          <cell r="Z147">
            <v>0</v>
          </cell>
          <cell r="AA147">
            <v>36657</v>
          </cell>
          <cell r="AB147">
            <v>2661</v>
          </cell>
          <cell r="AC147">
            <v>39318</v>
          </cell>
          <cell r="AD147">
            <v>0</v>
          </cell>
          <cell r="AE147">
            <v>0</v>
          </cell>
          <cell r="AF147">
            <v>0</v>
          </cell>
          <cell r="AG147">
            <v>39318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36657</v>
          </cell>
          <cell r="AM147">
            <v>11585</v>
          </cell>
          <cell r="AN147">
            <v>25072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25072</v>
          </cell>
          <cell r="AV147">
            <v>22243.061678888003</v>
          </cell>
          <cell r="AX147">
            <v>138</v>
          </cell>
          <cell r="AY147" t="str">
            <v>HOPEDALE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25072</v>
          </cell>
          <cell r="BK147">
            <v>25072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R147">
            <v>0</v>
          </cell>
          <cell r="BS147">
            <v>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22.56074091332712</v>
          </cell>
          <cell r="E148">
            <v>258515</v>
          </cell>
          <cell r="F148">
            <v>19831</v>
          </cell>
          <cell r="G148">
            <v>278346</v>
          </cell>
          <cell r="I148">
            <v>-54.598293035254756</v>
          </cell>
          <cell r="J148">
            <v>-1.5138689838774496E-3</v>
          </cell>
          <cell r="K148">
            <v>19831</v>
          </cell>
          <cell r="L148">
            <v>19776.401706964745</v>
          </cell>
          <cell r="N148">
            <v>258569.59829303526</v>
          </cell>
          <cell r="P148">
            <v>0</v>
          </cell>
          <cell r="Q148">
            <v>-54.598293035254756</v>
          </cell>
          <cell r="R148">
            <v>19831</v>
          </cell>
          <cell r="S148">
            <v>19776.401706964745</v>
          </cell>
          <cell r="U148">
            <v>55896.401706964745</v>
          </cell>
          <cell r="V148">
            <v>0</v>
          </cell>
          <cell r="W148">
            <v>139</v>
          </cell>
          <cell r="X148">
            <v>22.56074091332712</v>
          </cell>
          <cell r="Y148">
            <v>258515</v>
          </cell>
          <cell r="Z148">
            <v>0</v>
          </cell>
          <cell r="AA148">
            <v>258515</v>
          </cell>
          <cell r="AB148">
            <v>19831</v>
          </cell>
          <cell r="AC148">
            <v>278346</v>
          </cell>
          <cell r="AD148">
            <v>0</v>
          </cell>
          <cell r="AE148">
            <v>0</v>
          </cell>
          <cell r="AF148">
            <v>0</v>
          </cell>
          <cell r="AG148">
            <v>278346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258515</v>
          </cell>
          <cell r="AM148">
            <v>300684</v>
          </cell>
          <cell r="AN148">
            <v>0</v>
          </cell>
          <cell r="AO148">
            <v>16230.5</v>
          </cell>
          <cell r="AP148">
            <v>512</v>
          </cell>
          <cell r="AQ148">
            <v>0</v>
          </cell>
          <cell r="AR148">
            <v>0</v>
          </cell>
          <cell r="AS148">
            <v>19377.5</v>
          </cell>
          <cell r="AT148">
            <v>-54.598293035254756</v>
          </cell>
          <cell r="AU148">
            <v>36065.401706964745</v>
          </cell>
          <cell r="AV148">
            <v>-54.598293035254756</v>
          </cell>
          <cell r="AX148">
            <v>139</v>
          </cell>
          <cell r="AY148" t="str">
            <v>HOPKINTON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-54.598293035254756</v>
          </cell>
          <cell r="BN148">
            <v>-54.598293035254756</v>
          </cell>
          <cell r="BO148">
            <v>-54.598293035254756</v>
          </cell>
          <cell r="BR148">
            <v>0</v>
          </cell>
          <cell r="BS148">
            <v>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R149">
            <v>0</v>
          </cell>
          <cell r="BS149">
            <v>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85.87898731801171</v>
          </cell>
          <cell r="E150">
            <v>1149485</v>
          </cell>
          <cell r="F150">
            <v>73410</v>
          </cell>
          <cell r="G150">
            <v>1222895</v>
          </cell>
          <cell r="I150">
            <v>196181.17595420557</v>
          </cell>
          <cell r="J150">
            <v>0.50777516970590186</v>
          </cell>
          <cell r="K150">
            <v>73410</v>
          </cell>
          <cell r="L150">
            <v>269591.17595420557</v>
          </cell>
          <cell r="N150">
            <v>953303.82404579443</v>
          </cell>
          <cell r="P150">
            <v>29128</v>
          </cell>
          <cell r="Q150">
            <v>196181.17595420557</v>
          </cell>
          <cell r="R150">
            <v>75160</v>
          </cell>
          <cell r="S150">
            <v>298719.17595420557</v>
          </cell>
          <cell r="U150">
            <v>488892.40970426274</v>
          </cell>
          <cell r="V150">
            <v>0</v>
          </cell>
          <cell r="W150">
            <v>141</v>
          </cell>
          <cell r="X150">
            <v>85.87898731801171</v>
          </cell>
          <cell r="Y150">
            <v>1149485</v>
          </cell>
          <cell r="Z150">
            <v>0</v>
          </cell>
          <cell r="AA150">
            <v>1149485</v>
          </cell>
          <cell r="AB150">
            <v>73410</v>
          </cell>
          <cell r="AC150">
            <v>1222895</v>
          </cell>
          <cell r="AD150">
            <v>27378</v>
          </cell>
          <cell r="AE150">
            <v>1750</v>
          </cell>
          <cell r="AF150">
            <v>29128</v>
          </cell>
          <cell r="AG150">
            <v>1252023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1149485</v>
          </cell>
          <cell r="AM150">
            <v>928268</v>
          </cell>
          <cell r="AN150">
            <v>221217</v>
          </cell>
          <cell r="AO150">
            <v>22396.5</v>
          </cell>
          <cell r="AP150">
            <v>0</v>
          </cell>
          <cell r="AQ150">
            <v>49340.75</v>
          </cell>
          <cell r="AR150">
            <v>57103</v>
          </cell>
          <cell r="AS150">
            <v>36372.5</v>
          </cell>
          <cell r="AT150">
            <v>-75.340295737289125</v>
          </cell>
          <cell r="AU150">
            <v>386354.40970426274</v>
          </cell>
          <cell r="AV150">
            <v>196181.17595420557</v>
          </cell>
          <cell r="AX150">
            <v>141</v>
          </cell>
          <cell r="AY150" t="str">
            <v>HUDSON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221217</v>
          </cell>
          <cell r="BK150">
            <v>221217</v>
          </cell>
          <cell r="BL150">
            <v>0</v>
          </cell>
          <cell r="BM150">
            <v>-75.340295737289125</v>
          </cell>
          <cell r="BN150">
            <v>-75.340295737289125</v>
          </cell>
          <cell r="BO150">
            <v>-75.340295737289125</v>
          </cell>
          <cell r="BR150">
            <v>0</v>
          </cell>
          <cell r="BS150">
            <v>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27.332203389830507</v>
          </cell>
          <cell r="E151">
            <v>411733</v>
          </cell>
          <cell r="F151">
            <v>24408</v>
          </cell>
          <cell r="G151">
            <v>436141</v>
          </cell>
          <cell r="I151">
            <v>55547.636521700981</v>
          </cell>
          <cell r="J151">
            <v>0.71454903406123371</v>
          </cell>
          <cell r="K151">
            <v>24408</v>
          </cell>
          <cell r="L151">
            <v>79955.636521700973</v>
          </cell>
          <cell r="N151">
            <v>356185.363478299</v>
          </cell>
          <cell r="P151">
            <v>0</v>
          </cell>
          <cell r="Q151">
            <v>55547.636521700981</v>
          </cell>
          <cell r="R151">
            <v>24408</v>
          </cell>
          <cell r="S151">
            <v>79955.636521700973</v>
          </cell>
          <cell r="U151">
            <v>102146.03318435498</v>
          </cell>
          <cell r="V151">
            <v>0</v>
          </cell>
          <cell r="W151">
            <v>142</v>
          </cell>
          <cell r="X151">
            <v>27.332203389830507</v>
          </cell>
          <cell r="Y151">
            <v>411733</v>
          </cell>
          <cell r="Z151">
            <v>0</v>
          </cell>
          <cell r="AA151">
            <v>411733</v>
          </cell>
          <cell r="AB151">
            <v>24408</v>
          </cell>
          <cell r="AC151">
            <v>436141</v>
          </cell>
          <cell r="AD151">
            <v>0</v>
          </cell>
          <cell r="AE151">
            <v>0</v>
          </cell>
          <cell r="AF151">
            <v>0</v>
          </cell>
          <cell r="AG151">
            <v>436141</v>
          </cell>
          <cell r="AI151">
            <v>142</v>
          </cell>
          <cell r="AJ151">
            <v>142</v>
          </cell>
          <cell r="AK151" t="str">
            <v>HULL</v>
          </cell>
          <cell r="AL151">
            <v>411733</v>
          </cell>
          <cell r="AM151">
            <v>349088</v>
          </cell>
          <cell r="AN151">
            <v>62645</v>
          </cell>
          <cell r="AO151">
            <v>8611</v>
          </cell>
          <cell r="AP151">
            <v>6511</v>
          </cell>
          <cell r="AQ151">
            <v>0</v>
          </cell>
          <cell r="AR151">
            <v>0</v>
          </cell>
          <cell r="AS151">
            <v>0</v>
          </cell>
          <cell r="AT151">
            <v>-28.966815645020688</v>
          </cell>
          <cell r="AU151">
            <v>77738.033184354979</v>
          </cell>
          <cell r="AV151">
            <v>55547.636521700981</v>
          </cell>
          <cell r="AX151">
            <v>142</v>
          </cell>
          <cell r="AY151" t="str">
            <v>HULL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62645</v>
          </cell>
          <cell r="BK151">
            <v>62645</v>
          </cell>
          <cell r="BL151">
            <v>0</v>
          </cell>
          <cell r="BM151">
            <v>-28.966815645020688</v>
          </cell>
          <cell r="BN151">
            <v>-28.966815645020688</v>
          </cell>
          <cell r="BO151">
            <v>-28.966815645020688</v>
          </cell>
          <cell r="BR151">
            <v>0</v>
          </cell>
          <cell r="BS151">
            <v>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R152">
            <v>0</v>
          </cell>
          <cell r="BS152">
            <v>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R153">
            <v>0</v>
          </cell>
          <cell r="BS153">
            <v>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12</v>
          </cell>
          <cell r="E154">
            <v>127250</v>
          </cell>
          <cell r="F154">
            <v>10716</v>
          </cell>
          <cell r="G154">
            <v>137966</v>
          </cell>
          <cell r="I154">
            <v>22107.685111116269</v>
          </cell>
          <cell r="J154">
            <v>0.43784208589829232</v>
          </cell>
          <cell r="K154">
            <v>10716</v>
          </cell>
          <cell r="L154">
            <v>32823.685111116269</v>
          </cell>
          <cell r="N154">
            <v>105142.31488888373</v>
          </cell>
          <cell r="P154">
            <v>0</v>
          </cell>
          <cell r="Q154">
            <v>22107.685111116269</v>
          </cell>
          <cell r="R154">
            <v>10716</v>
          </cell>
          <cell r="S154">
            <v>32823.685111116269</v>
          </cell>
          <cell r="U154">
            <v>61208.371161075935</v>
          </cell>
          <cell r="V154">
            <v>0</v>
          </cell>
          <cell r="W154">
            <v>145</v>
          </cell>
          <cell r="X154">
            <v>12</v>
          </cell>
          <cell r="Y154">
            <v>127250</v>
          </cell>
          <cell r="Z154">
            <v>0</v>
          </cell>
          <cell r="AA154">
            <v>127250</v>
          </cell>
          <cell r="AB154">
            <v>10716</v>
          </cell>
          <cell r="AC154">
            <v>137966</v>
          </cell>
          <cell r="AD154">
            <v>0</v>
          </cell>
          <cell r="AE154">
            <v>0</v>
          </cell>
          <cell r="AF154">
            <v>0</v>
          </cell>
          <cell r="AG154">
            <v>137966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127250</v>
          </cell>
          <cell r="AM154">
            <v>102260</v>
          </cell>
          <cell r="AN154">
            <v>24990</v>
          </cell>
          <cell r="AO154">
            <v>18617.75</v>
          </cell>
          <cell r="AP154">
            <v>2119.75</v>
          </cell>
          <cell r="AQ154">
            <v>4827.5</v>
          </cell>
          <cell r="AR154">
            <v>0</v>
          </cell>
          <cell r="AS154">
            <v>0</v>
          </cell>
          <cell r="AT154">
            <v>-62.628838924065349</v>
          </cell>
          <cell r="AU154">
            <v>50492.371161075935</v>
          </cell>
          <cell r="AV154">
            <v>22107.685111116269</v>
          </cell>
          <cell r="AX154">
            <v>145</v>
          </cell>
          <cell r="AY154" t="str">
            <v>KINGSTON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24990</v>
          </cell>
          <cell r="BK154">
            <v>24990</v>
          </cell>
          <cell r="BL154">
            <v>0</v>
          </cell>
          <cell r="BM154">
            <v>-62.628838924065349</v>
          </cell>
          <cell r="BN154">
            <v>-62.628838924065349</v>
          </cell>
          <cell r="BO154">
            <v>-62.628838924065349</v>
          </cell>
          <cell r="BR154">
            <v>0</v>
          </cell>
          <cell r="BS154">
            <v>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Q155" t="str">
            <v>fy12</v>
          </cell>
          <cell r="BR155">
            <v>0</v>
          </cell>
          <cell r="BS155">
            <v>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R156">
            <v>0</v>
          </cell>
          <cell r="BS156">
            <v>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15504</v>
          </cell>
          <cell r="F157">
            <v>893</v>
          </cell>
          <cell r="G157">
            <v>16397</v>
          </cell>
          <cell r="I157">
            <v>13754.643756759717</v>
          </cell>
          <cell r="J157">
            <v>0.46245366540618188</v>
          </cell>
          <cell r="K157">
            <v>893</v>
          </cell>
          <cell r="L157">
            <v>14647.643756759717</v>
          </cell>
          <cell r="N157">
            <v>1749.3562432402832</v>
          </cell>
          <cell r="P157">
            <v>0</v>
          </cell>
          <cell r="Q157">
            <v>13754.643756759717</v>
          </cell>
          <cell r="R157">
            <v>893</v>
          </cell>
          <cell r="S157">
            <v>14647.643756759717</v>
          </cell>
          <cell r="U157">
            <v>30635.75</v>
          </cell>
          <cell r="V157">
            <v>0</v>
          </cell>
          <cell r="W157">
            <v>148</v>
          </cell>
          <cell r="X157">
            <v>1</v>
          </cell>
          <cell r="Y157">
            <v>15504</v>
          </cell>
          <cell r="Z157">
            <v>0</v>
          </cell>
          <cell r="AA157">
            <v>15504</v>
          </cell>
          <cell r="AB157">
            <v>893</v>
          </cell>
          <cell r="AC157">
            <v>16397</v>
          </cell>
          <cell r="AD157">
            <v>0</v>
          </cell>
          <cell r="AE157">
            <v>0</v>
          </cell>
          <cell r="AF157">
            <v>0</v>
          </cell>
          <cell r="AG157">
            <v>16397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15504</v>
          </cell>
          <cell r="AM157">
            <v>0</v>
          </cell>
          <cell r="AN157">
            <v>15504</v>
          </cell>
          <cell r="AO157">
            <v>0</v>
          </cell>
          <cell r="AP157">
            <v>0</v>
          </cell>
          <cell r="AQ157">
            <v>0</v>
          </cell>
          <cell r="AR157">
            <v>14159</v>
          </cell>
          <cell r="AS157">
            <v>79.75</v>
          </cell>
          <cell r="AT157">
            <v>0</v>
          </cell>
          <cell r="AU157">
            <v>29742.75</v>
          </cell>
          <cell r="AV157">
            <v>13754.643756759717</v>
          </cell>
          <cell r="AX157">
            <v>148</v>
          </cell>
          <cell r="AY157" t="str">
            <v>LANESBOROUGH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15504</v>
          </cell>
          <cell r="BK157">
            <v>15504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R157">
            <v>0</v>
          </cell>
          <cell r="BS157">
            <v>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1499.3939510034825</v>
          </cell>
          <cell r="E158">
            <v>18057747</v>
          </cell>
          <cell r="F158">
            <v>1335969</v>
          </cell>
          <cell r="G158">
            <v>19393716</v>
          </cell>
          <cell r="I158">
            <v>1170269.3923164613</v>
          </cell>
          <cell r="J158">
            <v>0.39690247915502275</v>
          </cell>
          <cell r="K158">
            <v>1335969</v>
          </cell>
          <cell r="L158">
            <v>2506238.3923164615</v>
          </cell>
          <cell r="N158">
            <v>16887477.607683539</v>
          </cell>
          <cell r="P158">
            <v>38542</v>
          </cell>
          <cell r="Q158">
            <v>1170269.3923164613</v>
          </cell>
          <cell r="R158">
            <v>1338621</v>
          </cell>
          <cell r="S158">
            <v>2544780.3923164615</v>
          </cell>
          <cell r="U158">
            <v>4323017.1287797494</v>
          </cell>
          <cell r="V158">
            <v>0</v>
          </cell>
          <cell r="W158">
            <v>149</v>
          </cell>
          <cell r="X158">
            <v>1499.3939510034825</v>
          </cell>
          <cell r="Y158">
            <v>18057747</v>
          </cell>
          <cell r="Z158">
            <v>0</v>
          </cell>
          <cell r="AA158">
            <v>18057747</v>
          </cell>
          <cell r="AB158">
            <v>1335969</v>
          </cell>
          <cell r="AC158">
            <v>19393716</v>
          </cell>
          <cell r="AD158">
            <v>35890</v>
          </cell>
          <cell r="AE158">
            <v>2652</v>
          </cell>
          <cell r="AF158">
            <v>38542</v>
          </cell>
          <cell r="AG158">
            <v>19432258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18057747</v>
          </cell>
          <cell r="AM158">
            <v>16736770</v>
          </cell>
          <cell r="AN158">
            <v>1320977</v>
          </cell>
          <cell r="AO158">
            <v>492986</v>
          </cell>
          <cell r="AP158">
            <v>331326.5</v>
          </cell>
          <cell r="AQ158">
            <v>804875</v>
          </cell>
          <cell r="AR158">
            <v>0</v>
          </cell>
          <cell r="AS158">
            <v>0</v>
          </cell>
          <cell r="AT158">
            <v>-1658.371220250614</v>
          </cell>
          <cell r="AU158">
            <v>2948506.1287797494</v>
          </cell>
          <cell r="AV158">
            <v>1170269.3923164613</v>
          </cell>
          <cell r="AX158">
            <v>149</v>
          </cell>
          <cell r="AY158" t="str">
            <v>LAWRENCE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1320977</v>
          </cell>
          <cell r="BK158">
            <v>1320977</v>
          </cell>
          <cell r="BL158">
            <v>0</v>
          </cell>
          <cell r="BM158">
            <v>-1658.371220250614</v>
          </cell>
          <cell r="BN158">
            <v>-1658.371220250614</v>
          </cell>
          <cell r="BO158">
            <v>-1658.371220250614</v>
          </cell>
          <cell r="BR158">
            <v>0</v>
          </cell>
          <cell r="BS158">
            <v>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18905</v>
          </cell>
          <cell r="F159">
            <v>893</v>
          </cell>
          <cell r="G159">
            <v>19798</v>
          </cell>
          <cell r="I159">
            <v>-6.5176176184222641</v>
          </cell>
          <cell r="J159">
            <v>-8.8829374330198373E-4</v>
          </cell>
          <cell r="K159">
            <v>893</v>
          </cell>
          <cell r="L159">
            <v>886.48238238157774</v>
          </cell>
          <cell r="N159">
            <v>18911.517617618421</v>
          </cell>
          <cell r="P159">
            <v>0</v>
          </cell>
          <cell r="Q159">
            <v>-6.5176176184222641</v>
          </cell>
          <cell r="R159">
            <v>893</v>
          </cell>
          <cell r="S159">
            <v>886.48238238157774</v>
          </cell>
          <cell r="U159">
            <v>8230.2323823815786</v>
          </cell>
          <cell r="V159">
            <v>0</v>
          </cell>
          <cell r="W159">
            <v>150</v>
          </cell>
          <cell r="X159">
            <v>1</v>
          </cell>
          <cell r="Y159">
            <v>18905</v>
          </cell>
          <cell r="Z159">
            <v>0</v>
          </cell>
          <cell r="AA159">
            <v>18905</v>
          </cell>
          <cell r="AB159">
            <v>893</v>
          </cell>
          <cell r="AC159">
            <v>19798</v>
          </cell>
          <cell r="AD159">
            <v>0</v>
          </cell>
          <cell r="AE159">
            <v>0</v>
          </cell>
          <cell r="AF159">
            <v>0</v>
          </cell>
          <cell r="AG159">
            <v>19798</v>
          </cell>
          <cell r="AI159">
            <v>150</v>
          </cell>
          <cell r="AJ159">
            <v>150</v>
          </cell>
          <cell r="AK159" t="str">
            <v>LEE</v>
          </cell>
          <cell r="AL159">
            <v>18905</v>
          </cell>
          <cell r="AM159">
            <v>44570</v>
          </cell>
          <cell r="AN159">
            <v>0</v>
          </cell>
          <cell r="AO159">
            <v>1937.5</v>
          </cell>
          <cell r="AP159">
            <v>5406.25</v>
          </cell>
          <cell r="AQ159">
            <v>0</v>
          </cell>
          <cell r="AR159">
            <v>0</v>
          </cell>
          <cell r="AS159">
            <v>0</v>
          </cell>
          <cell r="AT159">
            <v>-6.5176176184222641</v>
          </cell>
          <cell r="AU159">
            <v>7337.2323823815777</v>
          </cell>
          <cell r="AV159">
            <v>-6.5176176184222641</v>
          </cell>
          <cell r="AX159">
            <v>150</v>
          </cell>
          <cell r="AY159" t="str">
            <v>LEE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-6.5176176184222641</v>
          </cell>
          <cell r="BN159">
            <v>-6.5176176184222641</v>
          </cell>
          <cell r="BO159">
            <v>-6.5176176184222641</v>
          </cell>
          <cell r="BR159">
            <v>0</v>
          </cell>
          <cell r="BS159">
            <v>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15</v>
          </cell>
          <cell r="E160">
            <v>160103</v>
          </cell>
          <cell r="F160">
            <v>13337</v>
          </cell>
          <cell r="G160">
            <v>173440</v>
          </cell>
          <cell r="I160">
            <v>26945.049031237493</v>
          </cell>
          <cell r="J160">
            <v>0.4181222014995809</v>
          </cell>
          <cell r="K160">
            <v>13337</v>
          </cell>
          <cell r="L160">
            <v>40282.04903123749</v>
          </cell>
          <cell r="N160">
            <v>133157.95096876251</v>
          </cell>
          <cell r="P160">
            <v>0</v>
          </cell>
          <cell r="Q160">
            <v>26945.049031237493</v>
          </cell>
          <cell r="R160">
            <v>13337</v>
          </cell>
          <cell r="S160">
            <v>40282.04903123749</v>
          </cell>
          <cell r="U160">
            <v>77780</v>
          </cell>
          <cell r="V160">
            <v>0</v>
          </cell>
          <cell r="W160">
            <v>151</v>
          </cell>
          <cell r="X160">
            <v>15</v>
          </cell>
          <cell r="Y160">
            <v>160103</v>
          </cell>
          <cell r="Z160">
            <v>0</v>
          </cell>
          <cell r="AA160">
            <v>160103</v>
          </cell>
          <cell r="AB160">
            <v>13337</v>
          </cell>
          <cell r="AC160">
            <v>173440</v>
          </cell>
          <cell r="AD160">
            <v>0</v>
          </cell>
          <cell r="AE160">
            <v>0</v>
          </cell>
          <cell r="AF160">
            <v>0</v>
          </cell>
          <cell r="AG160">
            <v>173440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160103</v>
          </cell>
          <cell r="AM160">
            <v>129731</v>
          </cell>
          <cell r="AN160">
            <v>30372</v>
          </cell>
          <cell r="AO160">
            <v>0</v>
          </cell>
          <cell r="AP160">
            <v>6664.5</v>
          </cell>
          <cell r="AQ160">
            <v>0</v>
          </cell>
          <cell r="AR160">
            <v>0</v>
          </cell>
          <cell r="AS160">
            <v>27406.5</v>
          </cell>
          <cell r="AT160">
            <v>0</v>
          </cell>
          <cell r="AU160">
            <v>64443</v>
          </cell>
          <cell r="AV160">
            <v>26945.049031237493</v>
          </cell>
          <cell r="AX160">
            <v>151</v>
          </cell>
          <cell r="AY160" t="str">
            <v>LEICESTER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30372</v>
          </cell>
          <cell r="BK160">
            <v>30372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R160">
            <v>0</v>
          </cell>
          <cell r="BS160">
            <v>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1.9966442953020134</v>
          </cell>
          <cell r="E161">
            <v>36009</v>
          </cell>
          <cell r="F161">
            <v>1783</v>
          </cell>
          <cell r="G161">
            <v>37792</v>
          </cell>
          <cell r="I161">
            <v>11801.541072815311</v>
          </cell>
          <cell r="J161">
            <v>0.62191367598746206</v>
          </cell>
          <cell r="K161">
            <v>1783</v>
          </cell>
          <cell r="L161">
            <v>13584.541072815311</v>
          </cell>
          <cell r="N161">
            <v>24207.458927184689</v>
          </cell>
          <cell r="P161">
            <v>0</v>
          </cell>
          <cell r="Q161">
            <v>11801.541072815311</v>
          </cell>
          <cell r="R161">
            <v>1783</v>
          </cell>
          <cell r="S161">
            <v>13584.541072815311</v>
          </cell>
          <cell r="U161">
            <v>20759.172302493687</v>
          </cell>
          <cell r="V161">
            <v>0</v>
          </cell>
          <cell r="W161">
            <v>152</v>
          </cell>
          <cell r="X161">
            <v>1.9966442953020134</v>
          </cell>
          <cell r="Y161">
            <v>36009</v>
          </cell>
          <cell r="Z161">
            <v>0</v>
          </cell>
          <cell r="AA161">
            <v>36009</v>
          </cell>
          <cell r="AB161">
            <v>1783</v>
          </cell>
          <cell r="AC161">
            <v>37792</v>
          </cell>
          <cell r="AD161">
            <v>0</v>
          </cell>
          <cell r="AE161">
            <v>0</v>
          </cell>
          <cell r="AF161">
            <v>0</v>
          </cell>
          <cell r="AG161">
            <v>37792</v>
          </cell>
          <cell r="AI161">
            <v>152</v>
          </cell>
          <cell r="AJ161">
            <v>152</v>
          </cell>
          <cell r="AK161" t="str">
            <v>LENOX</v>
          </cell>
          <cell r="AL161">
            <v>36009</v>
          </cell>
          <cell r="AM161">
            <v>22685</v>
          </cell>
          <cell r="AN161">
            <v>13324</v>
          </cell>
          <cell r="AO161">
            <v>5671.25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-19.077697506312688</v>
          </cell>
          <cell r="AU161">
            <v>18976.172302493687</v>
          </cell>
          <cell r="AV161">
            <v>11801.541072815311</v>
          </cell>
          <cell r="AX161">
            <v>152</v>
          </cell>
          <cell r="AY161" t="str">
            <v>LENOX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13324</v>
          </cell>
          <cell r="BK161">
            <v>13324</v>
          </cell>
          <cell r="BL161">
            <v>0</v>
          </cell>
          <cell r="BM161">
            <v>-19.077697506312688</v>
          </cell>
          <cell r="BN161">
            <v>-19.077697506312688</v>
          </cell>
          <cell r="BO161">
            <v>-19.077697506312688</v>
          </cell>
          <cell r="BR161">
            <v>0</v>
          </cell>
          <cell r="BS161">
            <v>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87.144294100801844</v>
          </cell>
          <cell r="E162">
            <v>798892</v>
          </cell>
          <cell r="F162">
            <v>72895</v>
          </cell>
          <cell r="G162">
            <v>871787</v>
          </cell>
          <cell r="I162">
            <v>-47.150548308956786</v>
          </cell>
          <cell r="J162">
            <v>-7.5516878142999262E-4</v>
          </cell>
          <cell r="K162">
            <v>72895</v>
          </cell>
          <cell r="L162">
            <v>72847.849451691043</v>
          </cell>
          <cell r="N162">
            <v>798939.15054830897</v>
          </cell>
          <cell r="P162">
            <v>59721</v>
          </cell>
          <cell r="Q162">
            <v>-47.150548308956786</v>
          </cell>
          <cell r="R162">
            <v>77802</v>
          </cell>
          <cell r="S162">
            <v>132568.84945169103</v>
          </cell>
          <cell r="U162">
            <v>195053.09945169103</v>
          </cell>
          <cell r="V162">
            <v>0</v>
          </cell>
          <cell r="W162">
            <v>153</v>
          </cell>
          <cell r="X162">
            <v>87.144294100801844</v>
          </cell>
          <cell r="Y162">
            <v>798892</v>
          </cell>
          <cell r="Z162">
            <v>0</v>
          </cell>
          <cell r="AA162">
            <v>798892</v>
          </cell>
          <cell r="AB162">
            <v>72895</v>
          </cell>
          <cell r="AC162">
            <v>871787</v>
          </cell>
          <cell r="AD162">
            <v>54814</v>
          </cell>
          <cell r="AE162">
            <v>4907</v>
          </cell>
          <cell r="AF162">
            <v>59721</v>
          </cell>
          <cell r="AG162">
            <v>931508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798892</v>
          </cell>
          <cell r="AM162">
            <v>835894</v>
          </cell>
          <cell r="AN162">
            <v>0</v>
          </cell>
          <cell r="AO162">
            <v>14016.5</v>
          </cell>
          <cell r="AP162">
            <v>26902.25</v>
          </cell>
          <cell r="AQ162">
            <v>12686.25</v>
          </cell>
          <cell r="AR162">
            <v>8879.25</v>
          </cell>
          <cell r="AS162">
            <v>0</v>
          </cell>
          <cell r="AT162">
            <v>-47.150548308956786</v>
          </cell>
          <cell r="AU162">
            <v>62437.099451691043</v>
          </cell>
          <cell r="AV162">
            <v>-47.150548308956786</v>
          </cell>
          <cell r="AX162">
            <v>153</v>
          </cell>
          <cell r="AY162" t="str">
            <v>LEOMINSTER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-47.150548308956786</v>
          </cell>
          <cell r="BN162">
            <v>-47.150548308956786</v>
          </cell>
          <cell r="BO162">
            <v>-47.150548308956786</v>
          </cell>
          <cell r="BR162">
            <v>0</v>
          </cell>
          <cell r="BS162">
            <v>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</v>
          </cell>
          <cell r="E163">
            <v>19046</v>
          </cell>
          <cell r="F163">
            <v>893</v>
          </cell>
          <cell r="G163">
            <v>19939</v>
          </cell>
          <cell r="I163">
            <v>285.66791084085582</v>
          </cell>
          <cell r="J163">
            <v>3.8606380274458521E-2</v>
          </cell>
          <cell r="K163">
            <v>893</v>
          </cell>
          <cell r="L163">
            <v>1178.6679108408557</v>
          </cell>
          <cell r="N163">
            <v>18760.332089159143</v>
          </cell>
          <cell r="P163">
            <v>0</v>
          </cell>
          <cell r="Q163">
            <v>285.66791084085582</v>
          </cell>
          <cell r="R163">
            <v>893</v>
          </cell>
          <cell r="S163">
            <v>1178.6679108408557</v>
          </cell>
          <cell r="U163">
            <v>8292.5</v>
          </cell>
          <cell r="V163">
            <v>0</v>
          </cell>
          <cell r="W163">
            <v>154</v>
          </cell>
          <cell r="X163">
            <v>1</v>
          </cell>
          <cell r="Y163">
            <v>19046</v>
          </cell>
          <cell r="Z163">
            <v>0</v>
          </cell>
          <cell r="AA163">
            <v>19046</v>
          </cell>
          <cell r="AB163">
            <v>893</v>
          </cell>
          <cell r="AC163">
            <v>19939</v>
          </cell>
          <cell r="AD163">
            <v>0</v>
          </cell>
          <cell r="AE163">
            <v>0</v>
          </cell>
          <cell r="AF163">
            <v>0</v>
          </cell>
          <cell r="AG163">
            <v>19939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19046</v>
          </cell>
          <cell r="AM163">
            <v>18724</v>
          </cell>
          <cell r="AN163">
            <v>322</v>
          </cell>
          <cell r="AO163">
            <v>0</v>
          </cell>
          <cell r="AP163">
            <v>0</v>
          </cell>
          <cell r="AQ163">
            <v>0</v>
          </cell>
          <cell r="AR163">
            <v>4251.75</v>
          </cell>
          <cell r="AS163">
            <v>2825.75</v>
          </cell>
          <cell r="AT163">
            <v>0</v>
          </cell>
          <cell r="AU163">
            <v>7399.5</v>
          </cell>
          <cell r="AV163">
            <v>285.66791084085582</v>
          </cell>
          <cell r="AX163">
            <v>154</v>
          </cell>
          <cell r="AY163" t="str">
            <v>LEVERETT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322</v>
          </cell>
          <cell r="BK163">
            <v>322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R163">
            <v>0</v>
          </cell>
          <cell r="BS163">
            <v>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31299</v>
          </cell>
          <cell r="F164">
            <v>1786</v>
          </cell>
          <cell r="G164">
            <v>33085</v>
          </cell>
          <cell r="I164">
            <v>2354.9720185919359</v>
          </cell>
          <cell r="J164">
            <v>0.22752160260081208</v>
          </cell>
          <cell r="K164">
            <v>1786</v>
          </cell>
          <cell r="L164">
            <v>4140.9720185919359</v>
          </cell>
          <cell r="N164">
            <v>28944.027981408064</v>
          </cell>
          <cell r="P164">
            <v>0</v>
          </cell>
          <cell r="Q164">
            <v>2354.9720185919359</v>
          </cell>
          <cell r="R164">
            <v>1786</v>
          </cell>
          <cell r="S164">
            <v>4140.9720185919359</v>
          </cell>
          <cell r="U164">
            <v>12136.542505292333</v>
          </cell>
          <cell r="V164">
            <v>0</v>
          </cell>
          <cell r="W164">
            <v>155</v>
          </cell>
          <cell r="X164">
            <v>2</v>
          </cell>
          <cell r="Y164">
            <v>31299</v>
          </cell>
          <cell r="Z164">
            <v>0</v>
          </cell>
          <cell r="AA164">
            <v>31299</v>
          </cell>
          <cell r="AB164">
            <v>1786</v>
          </cell>
          <cell r="AC164">
            <v>33085</v>
          </cell>
          <cell r="AD164">
            <v>0</v>
          </cell>
          <cell r="AE164">
            <v>0</v>
          </cell>
          <cell r="AF164">
            <v>0</v>
          </cell>
          <cell r="AG164">
            <v>33085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31299</v>
          </cell>
          <cell r="AM164">
            <v>28644</v>
          </cell>
          <cell r="AN164">
            <v>2655</v>
          </cell>
          <cell r="AO164">
            <v>136</v>
          </cell>
          <cell r="AP164">
            <v>0</v>
          </cell>
          <cell r="AQ164">
            <v>4820</v>
          </cell>
          <cell r="AR164">
            <v>2740</v>
          </cell>
          <cell r="AS164">
            <v>0</v>
          </cell>
          <cell r="AT164">
            <v>-0.45749470766736522</v>
          </cell>
          <cell r="AU164">
            <v>10350.542505292333</v>
          </cell>
          <cell r="AV164">
            <v>2354.9720185919359</v>
          </cell>
          <cell r="AX164">
            <v>155</v>
          </cell>
          <cell r="AY164" t="str">
            <v>LEXINGTON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2655</v>
          </cell>
          <cell r="BK164">
            <v>2655</v>
          </cell>
          <cell r="BL164">
            <v>0</v>
          </cell>
          <cell r="BM164">
            <v>-0.45749470766736522</v>
          </cell>
          <cell r="BN164">
            <v>-0.45749470766736522</v>
          </cell>
          <cell r="BO164">
            <v>-0.45749470766736522</v>
          </cell>
          <cell r="BR164">
            <v>0</v>
          </cell>
          <cell r="BS164">
            <v>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R165">
            <v>0</v>
          </cell>
          <cell r="BS165">
            <v>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6258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6258</v>
          </cell>
          <cell r="AR166">
            <v>0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R166">
            <v>0</v>
          </cell>
          <cell r="BS166">
            <v>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65.493055555555557</v>
          </cell>
          <cell r="E167">
            <v>780849</v>
          </cell>
          <cell r="F167">
            <v>57502</v>
          </cell>
          <cell r="G167">
            <v>838351</v>
          </cell>
          <cell r="I167">
            <v>20937.702073264587</v>
          </cell>
          <cell r="J167">
            <v>0.30757693012043036</v>
          </cell>
          <cell r="K167">
            <v>57502</v>
          </cell>
          <cell r="L167">
            <v>78439.702073264591</v>
          </cell>
          <cell r="N167">
            <v>759911.29792673537</v>
          </cell>
          <cell r="P167">
            <v>13011</v>
          </cell>
          <cell r="Q167">
            <v>20937.702073264587</v>
          </cell>
          <cell r="R167">
            <v>58395</v>
          </cell>
          <cell r="S167">
            <v>91450.702073264591</v>
          </cell>
          <cell r="U167">
            <v>138586.05757641356</v>
          </cell>
          <cell r="V167">
            <v>0</v>
          </cell>
          <cell r="W167">
            <v>158</v>
          </cell>
          <cell r="X167">
            <v>65.493055555555557</v>
          </cell>
          <cell r="Y167">
            <v>780849</v>
          </cell>
          <cell r="Z167">
            <v>0</v>
          </cell>
          <cell r="AA167">
            <v>780849</v>
          </cell>
          <cell r="AB167">
            <v>57502</v>
          </cell>
          <cell r="AC167">
            <v>838351</v>
          </cell>
          <cell r="AD167">
            <v>12118</v>
          </cell>
          <cell r="AE167">
            <v>893</v>
          </cell>
          <cell r="AF167">
            <v>13011</v>
          </cell>
          <cell r="AG167">
            <v>851362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780849</v>
          </cell>
          <cell r="AM167">
            <v>757116</v>
          </cell>
          <cell r="AN167">
            <v>23733</v>
          </cell>
          <cell r="AO167">
            <v>34912.25</v>
          </cell>
          <cell r="AP167">
            <v>999.75</v>
          </cell>
          <cell r="AQ167">
            <v>0</v>
          </cell>
          <cell r="AR167">
            <v>8545.5</v>
          </cell>
          <cell r="AS167">
            <v>0</v>
          </cell>
          <cell r="AT167">
            <v>-117.4424235864426</v>
          </cell>
          <cell r="AU167">
            <v>68073.057576413557</v>
          </cell>
          <cell r="AV167">
            <v>20937.702073264587</v>
          </cell>
          <cell r="AX167">
            <v>158</v>
          </cell>
          <cell r="AY167" t="str">
            <v>LITTLETON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23733</v>
          </cell>
          <cell r="BK167">
            <v>23733</v>
          </cell>
          <cell r="BL167">
            <v>0</v>
          </cell>
          <cell r="BM167">
            <v>-117.4424235864426</v>
          </cell>
          <cell r="BN167">
            <v>-117.4424235864426</v>
          </cell>
          <cell r="BO167">
            <v>-117.4424235864426</v>
          </cell>
          <cell r="BR167">
            <v>0</v>
          </cell>
          <cell r="BS167">
            <v>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8.7474048442906565</v>
          </cell>
          <cell r="E168">
            <v>118789</v>
          </cell>
          <cell r="F168">
            <v>7783</v>
          </cell>
          <cell r="G168">
            <v>126572</v>
          </cell>
          <cell r="I168">
            <v>22726.76093424447</v>
          </cell>
          <cell r="J168">
            <v>0.50796989233912149</v>
          </cell>
          <cell r="K168">
            <v>7783</v>
          </cell>
          <cell r="L168">
            <v>30509.76093424447</v>
          </cell>
          <cell r="N168">
            <v>96062.239065755537</v>
          </cell>
          <cell r="P168">
            <v>0</v>
          </cell>
          <cell r="Q168">
            <v>22726.76093424447</v>
          </cell>
          <cell r="R168">
            <v>7783</v>
          </cell>
          <cell r="S168">
            <v>30509.76093424447</v>
          </cell>
          <cell r="U168">
            <v>52523.370004197117</v>
          </cell>
          <cell r="V168">
            <v>0</v>
          </cell>
          <cell r="W168">
            <v>159</v>
          </cell>
          <cell r="X168">
            <v>8.7474048442906565</v>
          </cell>
          <cell r="Y168">
            <v>118789</v>
          </cell>
          <cell r="Z168">
            <v>0</v>
          </cell>
          <cell r="AA168">
            <v>118789</v>
          </cell>
          <cell r="AB168">
            <v>7783</v>
          </cell>
          <cell r="AC168">
            <v>126572</v>
          </cell>
          <cell r="AD168">
            <v>0</v>
          </cell>
          <cell r="AE168">
            <v>0</v>
          </cell>
          <cell r="AF168">
            <v>0</v>
          </cell>
          <cell r="AG168">
            <v>126572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118789</v>
          </cell>
          <cell r="AM168">
            <v>93166</v>
          </cell>
          <cell r="AN168">
            <v>25623</v>
          </cell>
          <cell r="AO168">
            <v>1525</v>
          </cell>
          <cell r="AP168">
            <v>0</v>
          </cell>
          <cell r="AQ168">
            <v>1925.5</v>
          </cell>
          <cell r="AR168">
            <v>7733.5</v>
          </cell>
          <cell r="AS168">
            <v>7938.5</v>
          </cell>
          <cell r="AT168">
            <v>-5.1299958028866968</v>
          </cell>
          <cell r="AU168">
            <v>44740.370004197117</v>
          </cell>
          <cell r="AV168">
            <v>22726.76093424447</v>
          </cell>
          <cell r="AX168">
            <v>159</v>
          </cell>
          <cell r="AY168" t="str">
            <v>LONGMEADOW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25623</v>
          </cell>
          <cell r="BK168">
            <v>25623</v>
          </cell>
          <cell r="BL168">
            <v>0</v>
          </cell>
          <cell r="BM168">
            <v>-5.1299958028866968</v>
          </cell>
          <cell r="BN168">
            <v>-5.1299958028866968</v>
          </cell>
          <cell r="BO168">
            <v>-5.1299958028866968</v>
          </cell>
          <cell r="BR168">
            <v>0</v>
          </cell>
          <cell r="BS168">
            <v>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1489.976993847152</v>
          </cell>
          <cell r="E169">
            <v>17007305</v>
          </cell>
          <cell r="F169">
            <v>1306099</v>
          </cell>
          <cell r="G169">
            <v>18313404</v>
          </cell>
          <cell r="I169">
            <v>2148116.5654794835</v>
          </cell>
          <cell r="J169">
            <v>0.55848730555113046</v>
          </cell>
          <cell r="K169">
            <v>1306099</v>
          </cell>
          <cell r="L169">
            <v>3454215.5654794835</v>
          </cell>
          <cell r="N169">
            <v>14859188.434520517</v>
          </cell>
          <cell r="P169">
            <v>144456</v>
          </cell>
          <cell r="Q169">
            <v>2148116.5654794835</v>
          </cell>
          <cell r="R169">
            <v>1317476</v>
          </cell>
          <cell r="S169">
            <v>3598671.5654794835</v>
          </cell>
          <cell r="U169">
            <v>5296867.2511973009</v>
          </cell>
          <cell r="V169">
            <v>0</v>
          </cell>
          <cell r="W169">
            <v>160</v>
          </cell>
          <cell r="X169">
            <v>1489.976993847152</v>
          </cell>
          <cell r="Y169">
            <v>17007305</v>
          </cell>
          <cell r="Z169">
            <v>0</v>
          </cell>
          <cell r="AA169">
            <v>17007305</v>
          </cell>
          <cell r="AB169">
            <v>1306099</v>
          </cell>
          <cell r="AC169">
            <v>18313404</v>
          </cell>
          <cell r="AD169">
            <v>133079</v>
          </cell>
          <cell r="AE169">
            <v>11377</v>
          </cell>
          <cell r="AF169">
            <v>144456</v>
          </cell>
          <cell r="AG169">
            <v>18457860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17007305</v>
          </cell>
          <cell r="AM169">
            <v>14583985</v>
          </cell>
          <cell r="AN169">
            <v>2423320</v>
          </cell>
          <cell r="AO169">
            <v>527358.75</v>
          </cell>
          <cell r="AP169">
            <v>860495.5</v>
          </cell>
          <cell r="AQ169">
            <v>36912</v>
          </cell>
          <cell r="AR169">
            <v>0</v>
          </cell>
          <cell r="AS169">
            <v>0</v>
          </cell>
          <cell r="AT169">
            <v>-1773.9988026989158</v>
          </cell>
          <cell r="AU169">
            <v>3846312.2511973009</v>
          </cell>
          <cell r="AV169">
            <v>2148116.5654794835</v>
          </cell>
          <cell r="AX169">
            <v>160</v>
          </cell>
          <cell r="AY169" t="str">
            <v>LOWELL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2423320</v>
          </cell>
          <cell r="BK169">
            <v>2423320</v>
          </cell>
          <cell r="BL169">
            <v>0</v>
          </cell>
          <cell r="BM169">
            <v>-1773.9988026989158</v>
          </cell>
          <cell r="BN169">
            <v>-1773.9988026989158</v>
          </cell>
          <cell r="BO169">
            <v>-1773.9988026989158</v>
          </cell>
          <cell r="BR169">
            <v>0</v>
          </cell>
          <cell r="BS169">
            <v>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29.044407694185253</v>
          </cell>
          <cell r="E170">
            <v>450778</v>
          </cell>
          <cell r="F170">
            <v>25918</v>
          </cell>
          <cell r="G170">
            <v>476696</v>
          </cell>
          <cell r="I170">
            <v>140611.19043788483</v>
          </cell>
          <cell r="J170">
            <v>0.65924162059042302</v>
          </cell>
          <cell r="K170">
            <v>25918</v>
          </cell>
          <cell r="L170">
            <v>166529.19043788483</v>
          </cell>
          <cell r="N170">
            <v>310166.80956211517</v>
          </cell>
          <cell r="P170">
            <v>0</v>
          </cell>
          <cell r="Q170">
            <v>140611.19043788483</v>
          </cell>
          <cell r="R170">
            <v>25918</v>
          </cell>
          <cell r="S170">
            <v>166529.19043788483</v>
          </cell>
          <cell r="U170">
            <v>239210.34387833724</v>
          </cell>
          <cell r="V170">
            <v>0</v>
          </cell>
          <cell r="W170">
            <v>161</v>
          </cell>
          <cell r="X170">
            <v>29.044407694185253</v>
          </cell>
          <cell r="Y170">
            <v>450778</v>
          </cell>
          <cell r="Z170">
            <v>0</v>
          </cell>
          <cell r="AA170">
            <v>450778</v>
          </cell>
          <cell r="AB170">
            <v>25918</v>
          </cell>
          <cell r="AC170">
            <v>476696</v>
          </cell>
          <cell r="AD170">
            <v>0</v>
          </cell>
          <cell r="AE170">
            <v>0</v>
          </cell>
          <cell r="AF170">
            <v>0</v>
          </cell>
          <cell r="AG170">
            <v>476696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450778</v>
          </cell>
          <cell r="AM170">
            <v>292232</v>
          </cell>
          <cell r="AN170">
            <v>158546</v>
          </cell>
          <cell r="AO170">
            <v>13572.25</v>
          </cell>
          <cell r="AP170">
            <v>0</v>
          </cell>
          <cell r="AQ170">
            <v>10861</v>
          </cell>
          <cell r="AR170">
            <v>28954</v>
          </cell>
          <cell r="AS170">
            <v>1404.75</v>
          </cell>
          <cell r="AT170">
            <v>-45.65612166277424</v>
          </cell>
          <cell r="AU170">
            <v>213292.34387833724</v>
          </cell>
          <cell r="AV170">
            <v>140611.19043788483</v>
          </cell>
          <cell r="AX170">
            <v>161</v>
          </cell>
          <cell r="AY170" t="str">
            <v>LUDLOW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158546</v>
          </cell>
          <cell r="BK170">
            <v>158546</v>
          </cell>
          <cell r="BL170">
            <v>0</v>
          </cell>
          <cell r="BM170">
            <v>-45.65612166277424</v>
          </cell>
          <cell r="BN170">
            <v>-45.65612166277424</v>
          </cell>
          <cell r="BO170">
            <v>-45.65612166277424</v>
          </cell>
          <cell r="BR170">
            <v>0</v>
          </cell>
          <cell r="BS170">
            <v>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38.219251145475369</v>
          </cell>
          <cell r="E171">
            <v>447942</v>
          </cell>
          <cell r="F171">
            <v>33889</v>
          </cell>
          <cell r="G171">
            <v>481831</v>
          </cell>
          <cell r="I171">
            <v>-7.4216742558164697</v>
          </cell>
          <cell r="J171">
            <v>-1.2252126982883612E-4</v>
          </cell>
          <cell r="K171">
            <v>33889</v>
          </cell>
          <cell r="L171">
            <v>33881.57832574418</v>
          </cell>
          <cell r="N171">
            <v>447949.42167425581</v>
          </cell>
          <cell r="P171">
            <v>3385</v>
          </cell>
          <cell r="Q171">
            <v>-7.4216742558164697</v>
          </cell>
          <cell r="R171">
            <v>34131</v>
          </cell>
          <cell r="S171">
            <v>37266.57832574418</v>
          </cell>
          <cell r="U171">
            <v>97848.57832574418</v>
          </cell>
          <cell r="V171">
            <v>0</v>
          </cell>
          <cell r="W171">
            <v>162</v>
          </cell>
          <cell r="X171">
            <v>38.219251145475369</v>
          </cell>
          <cell r="Y171">
            <v>447942</v>
          </cell>
          <cell r="Z171">
            <v>0</v>
          </cell>
          <cell r="AA171">
            <v>447942</v>
          </cell>
          <cell r="AB171">
            <v>33889</v>
          </cell>
          <cell r="AC171">
            <v>481831</v>
          </cell>
          <cell r="AD171">
            <v>3143</v>
          </cell>
          <cell r="AE171">
            <v>242</v>
          </cell>
          <cell r="AF171">
            <v>3385</v>
          </cell>
          <cell r="AG171">
            <v>485216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447942</v>
          </cell>
          <cell r="AM171">
            <v>479956</v>
          </cell>
          <cell r="AN171">
            <v>0</v>
          </cell>
          <cell r="AO171">
            <v>2206.25</v>
          </cell>
          <cell r="AP171">
            <v>16067</v>
          </cell>
          <cell r="AQ171">
            <v>26784.75</v>
          </cell>
          <cell r="AR171">
            <v>15524</v>
          </cell>
          <cell r="AS171">
            <v>0</v>
          </cell>
          <cell r="AT171">
            <v>-7.4216742558164697</v>
          </cell>
          <cell r="AU171">
            <v>60574.57832574418</v>
          </cell>
          <cell r="AV171">
            <v>-7.4216742558164697</v>
          </cell>
          <cell r="AX171">
            <v>162</v>
          </cell>
          <cell r="AY171" t="str">
            <v>LUNENBURG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-7.4216742558164697</v>
          </cell>
          <cell r="BN171">
            <v>-7.4216742558164697</v>
          </cell>
          <cell r="BO171">
            <v>-7.4216742558164697</v>
          </cell>
          <cell r="BR171">
            <v>0</v>
          </cell>
          <cell r="BS171">
            <v>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1205.5157106651968</v>
          </cell>
          <cell r="E172">
            <v>13777331</v>
          </cell>
          <cell r="F172">
            <v>1032904</v>
          </cell>
          <cell r="G172">
            <v>14810235</v>
          </cell>
          <cell r="I172">
            <v>2236477.3339056224</v>
          </cell>
          <cell r="J172">
            <v>0.52919314920825877</v>
          </cell>
          <cell r="K172">
            <v>1032904</v>
          </cell>
          <cell r="L172">
            <v>3269381.3339056224</v>
          </cell>
          <cell r="N172">
            <v>11540853.666094378</v>
          </cell>
          <cell r="P172">
            <v>498313</v>
          </cell>
          <cell r="Q172">
            <v>2236477.3339056224</v>
          </cell>
          <cell r="R172">
            <v>1069602</v>
          </cell>
          <cell r="S172">
            <v>3767694.3339056224</v>
          </cell>
          <cell r="U172">
            <v>5757419.3558915704</v>
          </cell>
          <cell r="V172">
            <v>0</v>
          </cell>
          <cell r="W172">
            <v>163</v>
          </cell>
          <cell r="X172">
            <v>1205.5157106651968</v>
          </cell>
          <cell r="Y172">
            <v>13777331</v>
          </cell>
          <cell r="Z172">
            <v>0</v>
          </cell>
          <cell r="AA172">
            <v>13777331</v>
          </cell>
          <cell r="AB172">
            <v>1032904</v>
          </cell>
          <cell r="AC172">
            <v>14810235</v>
          </cell>
          <cell r="AD172">
            <v>461615</v>
          </cell>
          <cell r="AE172">
            <v>36698</v>
          </cell>
          <cell r="AF172">
            <v>498313</v>
          </cell>
          <cell r="AG172">
            <v>15308548</v>
          </cell>
          <cell r="AI172">
            <v>163</v>
          </cell>
          <cell r="AJ172">
            <v>163</v>
          </cell>
          <cell r="AK172" t="str">
            <v>LYNN</v>
          </cell>
          <cell r="AL172">
            <v>13777331</v>
          </cell>
          <cell r="AM172">
            <v>11255240</v>
          </cell>
          <cell r="AN172">
            <v>2522091</v>
          </cell>
          <cell r="AO172">
            <v>309056.25</v>
          </cell>
          <cell r="AP172">
            <v>645236.5</v>
          </cell>
          <cell r="AQ172">
            <v>356117</v>
          </cell>
          <cell r="AR172">
            <v>273281.25</v>
          </cell>
          <cell r="AS172">
            <v>121460</v>
          </cell>
          <cell r="AT172">
            <v>-1039.6441084300168</v>
          </cell>
          <cell r="AU172">
            <v>4226202.3558915704</v>
          </cell>
          <cell r="AV172">
            <v>2236477.3339056224</v>
          </cell>
          <cell r="AX172">
            <v>163</v>
          </cell>
          <cell r="AY172" t="str">
            <v>LYNN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2522091</v>
          </cell>
          <cell r="BK172">
            <v>2522091</v>
          </cell>
          <cell r="BL172">
            <v>0</v>
          </cell>
          <cell r="BM172">
            <v>-1039.6441084300168</v>
          </cell>
          <cell r="BN172">
            <v>-1039.6441084300168</v>
          </cell>
          <cell r="BO172">
            <v>-1039.6441084300168</v>
          </cell>
          <cell r="BR172">
            <v>0</v>
          </cell>
          <cell r="BS172">
            <v>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3</v>
          </cell>
          <cell r="E173">
            <v>49726</v>
          </cell>
          <cell r="F173">
            <v>2665</v>
          </cell>
          <cell r="G173">
            <v>52391</v>
          </cell>
          <cell r="I173">
            <v>-9.3735956096697919</v>
          </cell>
          <cell r="J173">
            <v>-8.637167871067404E-4</v>
          </cell>
          <cell r="K173">
            <v>2665</v>
          </cell>
          <cell r="L173">
            <v>2655.6264043903302</v>
          </cell>
          <cell r="N173">
            <v>49735.373595609672</v>
          </cell>
          <cell r="P173">
            <v>0</v>
          </cell>
          <cell r="Q173">
            <v>-9.3735956096697919</v>
          </cell>
          <cell r="R173">
            <v>2665</v>
          </cell>
          <cell r="S173">
            <v>2655.6264043903302</v>
          </cell>
          <cell r="U173">
            <v>13517.62640439033</v>
          </cell>
          <cell r="V173">
            <v>0</v>
          </cell>
          <cell r="W173">
            <v>164</v>
          </cell>
          <cell r="X173">
            <v>3</v>
          </cell>
          <cell r="Y173">
            <v>49726</v>
          </cell>
          <cell r="Z173">
            <v>0</v>
          </cell>
          <cell r="AA173">
            <v>49726</v>
          </cell>
          <cell r="AB173">
            <v>2665</v>
          </cell>
          <cell r="AC173">
            <v>52391</v>
          </cell>
          <cell r="AD173">
            <v>0</v>
          </cell>
          <cell r="AE173">
            <v>0</v>
          </cell>
          <cell r="AF173">
            <v>0</v>
          </cell>
          <cell r="AG173">
            <v>52391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49726</v>
          </cell>
          <cell r="AM173">
            <v>55732</v>
          </cell>
          <cell r="AN173">
            <v>0</v>
          </cell>
          <cell r="AO173">
            <v>2786.5</v>
          </cell>
          <cell r="AP173">
            <v>2487</v>
          </cell>
          <cell r="AQ173">
            <v>96.75</v>
          </cell>
          <cell r="AR173">
            <v>0</v>
          </cell>
          <cell r="AS173">
            <v>5491.75</v>
          </cell>
          <cell r="AT173">
            <v>-9.3735956096697919</v>
          </cell>
          <cell r="AU173">
            <v>10852.62640439033</v>
          </cell>
          <cell r="AV173">
            <v>-9.3735956096697919</v>
          </cell>
          <cell r="AX173">
            <v>164</v>
          </cell>
          <cell r="AY173" t="str">
            <v>LYNNFIELD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-9.3735956096697919</v>
          </cell>
          <cell r="BN173">
            <v>-9.3735956096697919</v>
          </cell>
          <cell r="BO173">
            <v>-9.3735956096697919</v>
          </cell>
          <cell r="BR173">
            <v>0</v>
          </cell>
          <cell r="BS173">
            <v>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818.4719988495566</v>
          </cell>
          <cell r="E174">
            <v>8558187</v>
          </cell>
          <cell r="F174">
            <v>719301</v>
          </cell>
          <cell r="G174">
            <v>9277488</v>
          </cell>
          <cell r="I174">
            <v>152054.25641422658</v>
          </cell>
          <cell r="J174">
            <v>0.21296305349438155</v>
          </cell>
          <cell r="K174">
            <v>719301</v>
          </cell>
          <cell r="L174">
            <v>871355.25641422661</v>
          </cell>
          <cell r="N174">
            <v>8406132.7435857728</v>
          </cell>
          <cell r="P174">
            <v>124383</v>
          </cell>
          <cell r="Q174">
            <v>152054.25641422658</v>
          </cell>
          <cell r="R174">
            <v>728821</v>
          </cell>
          <cell r="S174">
            <v>995738.25641422661</v>
          </cell>
          <cell r="U174">
            <v>1557677.5961626233</v>
          </cell>
          <cell r="V174">
            <v>0</v>
          </cell>
          <cell r="W174">
            <v>165</v>
          </cell>
          <cell r="X174">
            <v>818.4719988495566</v>
          </cell>
          <cell r="Y174">
            <v>8558187</v>
          </cell>
          <cell r="Z174">
            <v>0</v>
          </cell>
          <cell r="AA174">
            <v>8558187</v>
          </cell>
          <cell r="AB174">
            <v>719301</v>
          </cell>
          <cell r="AC174">
            <v>9277488</v>
          </cell>
          <cell r="AD174">
            <v>114863</v>
          </cell>
          <cell r="AE174">
            <v>9520</v>
          </cell>
          <cell r="AF174">
            <v>124383</v>
          </cell>
          <cell r="AG174">
            <v>9401871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8558187</v>
          </cell>
          <cell r="AM174">
            <v>8386640</v>
          </cell>
          <cell r="AN174">
            <v>171547</v>
          </cell>
          <cell r="AO174">
            <v>40623.25</v>
          </cell>
          <cell r="AP174">
            <v>188493.75</v>
          </cell>
          <cell r="AQ174">
            <v>106605</v>
          </cell>
          <cell r="AR174">
            <v>164415</v>
          </cell>
          <cell r="AS174">
            <v>42446.25</v>
          </cell>
          <cell r="AT174">
            <v>-136.65383737682714</v>
          </cell>
          <cell r="AU174">
            <v>713993.59616262314</v>
          </cell>
          <cell r="AV174">
            <v>152054.25641422658</v>
          </cell>
          <cell r="AX174">
            <v>165</v>
          </cell>
          <cell r="AY174" t="str">
            <v>MALDEN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171547</v>
          </cell>
          <cell r="BK174">
            <v>171547</v>
          </cell>
          <cell r="BL174">
            <v>0</v>
          </cell>
          <cell r="BM174">
            <v>-136.65383737682714</v>
          </cell>
          <cell r="BN174">
            <v>-136.65383737682714</v>
          </cell>
          <cell r="BO174">
            <v>-136.65383737682714</v>
          </cell>
          <cell r="BR174">
            <v>0</v>
          </cell>
          <cell r="BS174">
            <v>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R175">
            <v>0</v>
          </cell>
          <cell r="BS175">
            <v>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109.98620689655172</v>
          </cell>
          <cell r="E176">
            <v>1242333</v>
          </cell>
          <cell r="F176">
            <v>98217</v>
          </cell>
          <cell r="G176">
            <v>1340550</v>
          </cell>
          <cell r="I176">
            <v>0</v>
          </cell>
          <cell r="J176">
            <v>0</v>
          </cell>
          <cell r="K176">
            <v>98217</v>
          </cell>
          <cell r="L176">
            <v>98217</v>
          </cell>
          <cell r="N176">
            <v>1242333</v>
          </cell>
          <cell r="P176">
            <v>0</v>
          </cell>
          <cell r="Q176">
            <v>0</v>
          </cell>
          <cell r="R176">
            <v>98217</v>
          </cell>
          <cell r="S176">
            <v>98217</v>
          </cell>
          <cell r="U176">
            <v>191816.5</v>
          </cell>
          <cell r="V176">
            <v>0</v>
          </cell>
          <cell r="W176">
            <v>167</v>
          </cell>
          <cell r="X176">
            <v>109.98620689655172</v>
          </cell>
          <cell r="Y176">
            <v>1242333</v>
          </cell>
          <cell r="Z176">
            <v>0</v>
          </cell>
          <cell r="AA176">
            <v>1242333</v>
          </cell>
          <cell r="AB176">
            <v>98217</v>
          </cell>
          <cell r="AC176">
            <v>1340550</v>
          </cell>
          <cell r="AD176">
            <v>0</v>
          </cell>
          <cell r="AE176">
            <v>0</v>
          </cell>
          <cell r="AF176">
            <v>0</v>
          </cell>
          <cell r="AG176">
            <v>1340550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1242333</v>
          </cell>
          <cell r="AM176">
            <v>1489102</v>
          </cell>
          <cell r="AN176">
            <v>0</v>
          </cell>
          <cell r="AO176">
            <v>0</v>
          </cell>
          <cell r="AP176">
            <v>14567.25</v>
          </cell>
          <cell r="AQ176">
            <v>42367.25</v>
          </cell>
          <cell r="AR176">
            <v>36665</v>
          </cell>
          <cell r="AS176">
            <v>0</v>
          </cell>
          <cell r="AT176">
            <v>0</v>
          </cell>
          <cell r="AU176">
            <v>93599.5</v>
          </cell>
          <cell r="AV176">
            <v>0</v>
          </cell>
          <cell r="AX176">
            <v>167</v>
          </cell>
          <cell r="AY176" t="str">
            <v>MANSFIELD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R176">
            <v>0</v>
          </cell>
          <cell r="BS176">
            <v>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189.32094594594594</v>
          </cell>
          <cell r="E177">
            <v>2158933</v>
          </cell>
          <cell r="F177">
            <v>168157</v>
          </cell>
          <cell r="G177">
            <v>2327090</v>
          </cell>
          <cell r="I177">
            <v>113844.85233202629</v>
          </cell>
          <cell r="J177">
            <v>0.32087758438992303</v>
          </cell>
          <cell r="K177">
            <v>168157</v>
          </cell>
          <cell r="L177">
            <v>282001.85233202629</v>
          </cell>
          <cell r="N177">
            <v>2045088.1476679738</v>
          </cell>
          <cell r="P177">
            <v>12337</v>
          </cell>
          <cell r="Q177">
            <v>113844.85233202629</v>
          </cell>
          <cell r="R177">
            <v>169050</v>
          </cell>
          <cell r="S177">
            <v>294338.85233202629</v>
          </cell>
          <cell r="U177">
            <v>535286.16333692125</v>
          </cell>
          <cell r="V177">
            <v>0</v>
          </cell>
          <cell r="W177">
            <v>168</v>
          </cell>
          <cell r="X177">
            <v>189.32094594594594</v>
          </cell>
          <cell r="Y177">
            <v>2158933</v>
          </cell>
          <cell r="Z177">
            <v>0</v>
          </cell>
          <cell r="AA177">
            <v>2158933</v>
          </cell>
          <cell r="AB177">
            <v>168157</v>
          </cell>
          <cell r="AC177">
            <v>2327090</v>
          </cell>
          <cell r="AD177">
            <v>11444</v>
          </cell>
          <cell r="AE177">
            <v>893</v>
          </cell>
          <cell r="AF177">
            <v>12337</v>
          </cell>
          <cell r="AG177">
            <v>2339427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2158933</v>
          </cell>
          <cell r="AM177">
            <v>2030583</v>
          </cell>
          <cell r="AN177">
            <v>128350</v>
          </cell>
          <cell r="AO177">
            <v>6863</v>
          </cell>
          <cell r="AP177">
            <v>34480.25</v>
          </cell>
          <cell r="AQ177">
            <v>41852.75</v>
          </cell>
          <cell r="AR177">
            <v>41238.5</v>
          </cell>
          <cell r="AS177">
            <v>102030.75</v>
          </cell>
          <cell r="AT177">
            <v>-23.086663078829588</v>
          </cell>
          <cell r="AU177">
            <v>354792.16333692119</v>
          </cell>
          <cell r="AV177">
            <v>113844.85233202629</v>
          </cell>
          <cell r="AX177">
            <v>168</v>
          </cell>
          <cell r="AY177" t="str">
            <v>MARBLEHEAD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128350</v>
          </cell>
          <cell r="BK177">
            <v>128350</v>
          </cell>
          <cell r="BL177">
            <v>0</v>
          </cell>
          <cell r="BM177">
            <v>-23.086663078829588</v>
          </cell>
          <cell r="BN177">
            <v>-23.086663078829588</v>
          </cell>
          <cell r="BO177">
            <v>-23.086663078829588</v>
          </cell>
          <cell r="BR177">
            <v>0</v>
          </cell>
          <cell r="BS177">
            <v>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R178">
            <v>0</v>
          </cell>
          <cell r="BS178">
            <v>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476.24579124579122</v>
          </cell>
          <cell r="E179">
            <v>5425835</v>
          </cell>
          <cell r="F179">
            <v>396647</v>
          </cell>
          <cell r="G179">
            <v>5822482</v>
          </cell>
          <cell r="I179">
            <v>626146.02590973733</v>
          </cell>
          <cell r="J179">
            <v>0.44665594889983301</v>
          </cell>
          <cell r="K179">
            <v>396647</v>
          </cell>
          <cell r="L179">
            <v>1022793.0259097373</v>
          </cell>
          <cell r="N179">
            <v>4799688.9740902623</v>
          </cell>
          <cell r="P179">
            <v>294478</v>
          </cell>
          <cell r="Q179">
            <v>626146.02590973733</v>
          </cell>
          <cell r="R179">
            <v>416781</v>
          </cell>
          <cell r="S179">
            <v>1317271.0259097372</v>
          </cell>
          <cell r="U179">
            <v>2092978.0984575709</v>
          </cell>
          <cell r="V179">
            <v>0</v>
          </cell>
          <cell r="W179">
            <v>170</v>
          </cell>
          <cell r="X179">
            <v>476.24579124579122</v>
          </cell>
          <cell r="Y179">
            <v>5425835</v>
          </cell>
          <cell r="Z179">
            <v>0</v>
          </cell>
          <cell r="AA179">
            <v>5425835</v>
          </cell>
          <cell r="AB179">
            <v>396647</v>
          </cell>
          <cell r="AC179">
            <v>5822482</v>
          </cell>
          <cell r="AD179">
            <v>274344</v>
          </cell>
          <cell r="AE179">
            <v>20134</v>
          </cell>
          <cell r="AF179">
            <v>294478</v>
          </cell>
          <cell r="AG179">
            <v>6116960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5425835</v>
          </cell>
          <cell r="AM179">
            <v>4719498</v>
          </cell>
          <cell r="AN179">
            <v>706337</v>
          </cell>
          <cell r="AO179">
            <v>146599.75</v>
          </cell>
          <cell r="AP179">
            <v>194455.75</v>
          </cell>
          <cell r="AQ179">
            <v>143496.5</v>
          </cell>
          <cell r="AR179">
            <v>67259.25</v>
          </cell>
          <cell r="AS179">
            <v>144198</v>
          </cell>
          <cell r="AT179">
            <v>-493.15154242911376</v>
          </cell>
          <cell r="AU179">
            <v>1401853.0984575709</v>
          </cell>
          <cell r="AV179">
            <v>626146.02590973733</v>
          </cell>
          <cell r="AX179">
            <v>170</v>
          </cell>
          <cell r="AY179" t="str">
            <v>MARLBOROUGH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706337</v>
          </cell>
          <cell r="BK179">
            <v>706337</v>
          </cell>
          <cell r="BL179">
            <v>0</v>
          </cell>
          <cell r="BM179">
            <v>-493.15154242911376</v>
          </cell>
          <cell r="BN179">
            <v>-493.15154242911376</v>
          </cell>
          <cell r="BO179">
            <v>-493.15154242911376</v>
          </cell>
          <cell r="BR179">
            <v>0</v>
          </cell>
          <cell r="BS179">
            <v>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22.837288135593219</v>
          </cell>
          <cell r="E180">
            <v>233070</v>
          </cell>
          <cell r="F180">
            <v>18607</v>
          </cell>
          <cell r="G180">
            <v>251677</v>
          </cell>
          <cell r="I180">
            <v>0</v>
          </cell>
          <cell r="J180">
            <v>0</v>
          </cell>
          <cell r="K180">
            <v>18607</v>
          </cell>
          <cell r="L180">
            <v>18607</v>
          </cell>
          <cell r="N180">
            <v>233070</v>
          </cell>
          <cell r="P180">
            <v>25472</v>
          </cell>
          <cell r="Q180">
            <v>0</v>
          </cell>
          <cell r="R180">
            <v>20393</v>
          </cell>
          <cell r="S180">
            <v>44079</v>
          </cell>
          <cell r="U180">
            <v>77580.25</v>
          </cell>
          <cell r="V180">
            <v>0</v>
          </cell>
          <cell r="W180">
            <v>171</v>
          </cell>
          <cell r="X180">
            <v>22.837288135593219</v>
          </cell>
          <cell r="Y180">
            <v>233070</v>
          </cell>
          <cell r="Z180">
            <v>0</v>
          </cell>
          <cell r="AA180">
            <v>233070</v>
          </cell>
          <cell r="AB180">
            <v>18607</v>
          </cell>
          <cell r="AC180">
            <v>251677</v>
          </cell>
          <cell r="AD180">
            <v>23686</v>
          </cell>
          <cell r="AE180">
            <v>1786</v>
          </cell>
          <cell r="AF180">
            <v>25472</v>
          </cell>
          <cell r="AG180">
            <v>277149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233070</v>
          </cell>
          <cell r="AM180">
            <v>346919</v>
          </cell>
          <cell r="AN180">
            <v>0</v>
          </cell>
          <cell r="AO180">
            <v>0</v>
          </cell>
          <cell r="AP180">
            <v>15887.75</v>
          </cell>
          <cell r="AQ180">
            <v>7964.25</v>
          </cell>
          <cell r="AR180">
            <v>192.5</v>
          </cell>
          <cell r="AS180">
            <v>9456.75</v>
          </cell>
          <cell r="AT180">
            <v>0</v>
          </cell>
          <cell r="AU180">
            <v>33501.25</v>
          </cell>
          <cell r="AV180">
            <v>0</v>
          </cell>
          <cell r="AX180">
            <v>171</v>
          </cell>
          <cell r="AY180" t="str">
            <v>MARSHFIELD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R180">
            <v>0</v>
          </cell>
          <cell r="BS180">
            <v>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44.642857142857139</v>
          </cell>
          <cell r="E181">
            <v>607884</v>
          </cell>
          <cell r="F181">
            <v>36068</v>
          </cell>
          <cell r="G181">
            <v>643952</v>
          </cell>
          <cell r="I181">
            <v>44372.565927379641</v>
          </cell>
          <cell r="J181">
            <v>0.27774167779183812</v>
          </cell>
          <cell r="K181">
            <v>36068</v>
          </cell>
          <cell r="L181">
            <v>80440.565927379648</v>
          </cell>
          <cell r="N181">
            <v>563511.43407262035</v>
          </cell>
          <cell r="P181">
            <v>63568</v>
          </cell>
          <cell r="Q181">
            <v>44372.565927379641</v>
          </cell>
          <cell r="R181">
            <v>39616</v>
          </cell>
          <cell r="S181">
            <v>144008.56592737965</v>
          </cell>
          <cell r="U181">
            <v>259398</v>
          </cell>
          <cell r="V181">
            <v>0</v>
          </cell>
          <cell r="W181">
            <v>172</v>
          </cell>
          <cell r="X181">
            <v>44.642857142857139</v>
          </cell>
          <cell r="Y181">
            <v>607884</v>
          </cell>
          <cell r="Z181">
            <v>0</v>
          </cell>
          <cell r="AA181">
            <v>607884</v>
          </cell>
          <cell r="AB181">
            <v>36068</v>
          </cell>
          <cell r="AC181">
            <v>643952</v>
          </cell>
          <cell r="AD181">
            <v>60020</v>
          </cell>
          <cell r="AE181">
            <v>3548</v>
          </cell>
          <cell r="AF181">
            <v>63568</v>
          </cell>
          <cell r="AG181">
            <v>707520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607884</v>
          </cell>
          <cell r="AM181">
            <v>557868</v>
          </cell>
          <cell r="AN181">
            <v>50016</v>
          </cell>
          <cell r="AO181">
            <v>0</v>
          </cell>
          <cell r="AP181">
            <v>16631</v>
          </cell>
          <cell r="AQ181">
            <v>41864</v>
          </cell>
          <cell r="AR181">
            <v>27310.5</v>
          </cell>
          <cell r="AS181">
            <v>23940.5</v>
          </cell>
          <cell r="AT181">
            <v>0</v>
          </cell>
          <cell r="AU181">
            <v>159762</v>
          </cell>
          <cell r="AV181">
            <v>44372.565927379641</v>
          </cell>
          <cell r="AX181">
            <v>172</v>
          </cell>
          <cell r="AY181" t="str">
            <v>MASHPEE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50016</v>
          </cell>
          <cell r="BK181">
            <v>50016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R181">
            <v>0</v>
          </cell>
          <cell r="BS181">
            <v>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R182">
            <v>0</v>
          </cell>
          <cell r="BS182">
            <v>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29.526315789473685</v>
          </cell>
          <cell r="E183">
            <v>364729</v>
          </cell>
          <cell r="F183">
            <v>25962</v>
          </cell>
          <cell r="G183">
            <v>390691</v>
          </cell>
          <cell r="I183">
            <v>167332.19669359372</v>
          </cell>
          <cell r="J183">
            <v>0.78961288663399054</v>
          </cell>
          <cell r="K183">
            <v>25962</v>
          </cell>
          <cell r="L183">
            <v>193294.19669359372</v>
          </cell>
          <cell r="N183">
            <v>197396.80330640628</v>
          </cell>
          <cell r="P183">
            <v>0</v>
          </cell>
          <cell r="Q183">
            <v>167332.19669359372</v>
          </cell>
          <cell r="R183">
            <v>25962</v>
          </cell>
          <cell r="S183">
            <v>193294.19669359372</v>
          </cell>
          <cell r="U183">
            <v>237878.75</v>
          </cell>
          <cell r="V183">
            <v>0</v>
          </cell>
          <cell r="W183">
            <v>174</v>
          </cell>
          <cell r="X183">
            <v>29.526315789473685</v>
          </cell>
          <cell r="Y183">
            <v>364729</v>
          </cell>
          <cell r="Z183">
            <v>0</v>
          </cell>
          <cell r="AA183">
            <v>364729</v>
          </cell>
          <cell r="AB183">
            <v>25962</v>
          </cell>
          <cell r="AC183">
            <v>390691</v>
          </cell>
          <cell r="AD183">
            <v>0</v>
          </cell>
          <cell r="AE183">
            <v>0</v>
          </cell>
          <cell r="AF183">
            <v>0</v>
          </cell>
          <cell r="AG183">
            <v>390691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364729</v>
          </cell>
          <cell r="AM183">
            <v>176115</v>
          </cell>
          <cell r="AN183">
            <v>188614</v>
          </cell>
          <cell r="AO183">
            <v>0</v>
          </cell>
          <cell r="AP183">
            <v>6319.25</v>
          </cell>
          <cell r="AQ183">
            <v>16983.5</v>
          </cell>
          <cell r="AR183">
            <v>0</v>
          </cell>
          <cell r="AS183">
            <v>0</v>
          </cell>
          <cell r="AT183">
            <v>0</v>
          </cell>
          <cell r="AU183">
            <v>211916.75</v>
          </cell>
          <cell r="AV183">
            <v>167332.19669359372</v>
          </cell>
          <cell r="AX183">
            <v>174</v>
          </cell>
          <cell r="AY183" t="str">
            <v>MAYNARD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188614</v>
          </cell>
          <cell r="BK183">
            <v>188614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R183">
            <v>0</v>
          </cell>
          <cell r="BS183">
            <v>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1.396551724137931</v>
          </cell>
          <cell r="E184">
            <v>16781</v>
          </cell>
          <cell r="F184">
            <v>1238</v>
          </cell>
          <cell r="G184">
            <v>18019</v>
          </cell>
          <cell r="I184">
            <v>5142.0223951354046</v>
          </cell>
          <cell r="J184">
            <v>0.59171719161512137</v>
          </cell>
          <cell r="K184">
            <v>1238</v>
          </cell>
          <cell r="L184">
            <v>6380.0223951354046</v>
          </cell>
          <cell r="N184">
            <v>11638.977604864594</v>
          </cell>
          <cell r="P184">
            <v>0</v>
          </cell>
          <cell r="Q184">
            <v>5142.0223951354046</v>
          </cell>
          <cell r="R184">
            <v>1238</v>
          </cell>
          <cell r="S184">
            <v>6380.0223951354046</v>
          </cell>
          <cell r="U184">
            <v>9928</v>
          </cell>
          <cell r="V184">
            <v>0</v>
          </cell>
          <cell r="W184">
            <v>175</v>
          </cell>
          <cell r="X184">
            <v>1.396551724137931</v>
          </cell>
          <cell r="Y184">
            <v>16781</v>
          </cell>
          <cell r="Z184">
            <v>0</v>
          </cell>
          <cell r="AA184">
            <v>16781</v>
          </cell>
          <cell r="AB184">
            <v>1238</v>
          </cell>
          <cell r="AC184">
            <v>18019</v>
          </cell>
          <cell r="AD184">
            <v>0</v>
          </cell>
          <cell r="AE184">
            <v>0</v>
          </cell>
          <cell r="AF184">
            <v>0</v>
          </cell>
          <cell r="AG184">
            <v>18019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16781</v>
          </cell>
          <cell r="AM184">
            <v>10985</v>
          </cell>
          <cell r="AN184">
            <v>5796</v>
          </cell>
          <cell r="AO184">
            <v>0</v>
          </cell>
          <cell r="AP184">
            <v>2814</v>
          </cell>
          <cell r="AQ184">
            <v>0</v>
          </cell>
          <cell r="AR184">
            <v>0</v>
          </cell>
          <cell r="AS184">
            <v>80</v>
          </cell>
          <cell r="AT184">
            <v>0</v>
          </cell>
          <cell r="AU184">
            <v>8690</v>
          </cell>
          <cell r="AV184">
            <v>5142.0223951354046</v>
          </cell>
          <cell r="AX184">
            <v>175</v>
          </cell>
          <cell r="AY184" t="str">
            <v>MEDFIELD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5796</v>
          </cell>
          <cell r="BK184">
            <v>5796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R184">
            <v>0</v>
          </cell>
          <cell r="BS184">
            <v>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323.51458316297408</v>
          </cell>
          <cell r="E185">
            <v>4266711</v>
          </cell>
          <cell r="F185">
            <v>285211</v>
          </cell>
          <cell r="G185">
            <v>4551922</v>
          </cell>
          <cell r="I185">
            <v>259338.08188429929</v>
          </cell>
          <cell r="J185">
            <v>0.54184152971405009</v>
          </cell>
          <cell r="K185">
            <v>285211</v>
          </cell>
          <cell r="L185">
            <v>544549.08188429929</v>
          </cell>
          <cell r="N185">
            <v>4007372.9181157006</v>
          </cell>
          <cell r="P185">
            <v>28320</v>
          </cell>
          <cell r="Q185">
            <v>259338.08188429929</v>
          </cell>
          <cell r="R185">
            <v>286997</v>
          </cell>
          <cell r="S185">
            <v>572869.08188429929</v>
          </cell>
          <cell r="U185">
            <v>792154.48613470374</v>
          </cell>
          <cell r="V185">
            <v>0</v>
          </cell>
          <cell r="W185">
            <v>176</v>
          </cell>
          <cell r="X185">
            <v>323.51458316297408</v>
          </cell>
          <cell r="Y185">
            <v>4266711</v>
          </cell>
          <cell r="Z185">
            <v>0</v>
          </cell>
          <cell r="AA185">
            <v>4266711</v>
          </cell>
          <cell r="AB185">
            <v>285211</v>
          </cell>
          <cell r="AC185">
            <v>4551922</v>
          </cell>
          <cell r="AD185">
            <v>26534</v>
          </cell>
          <cell r="AE185">
            <v>1786</v>
          </cell>
          <cell r="AF185">
            <v>28320</v>
          </cell>
          <cell r="AG185">
            <v>4580242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4266711</v>
          </cell>
          <cell r="AM185">
            <v>3974283</v>
          </cell>
          <cell r="AN185">
            <v>292428</v>
          </cell>
          <cell r="AO185">
            <v>28096.25</v>
          </cell>
          <cell r="AP185">
            <v>62354</v>
          </cell>
          <cell r="AQ185">
            <v>42014.5</v>
          </cell>
          <cell r="AR185">
            <v>3279.75</v>
          </cell>
          <cell r="AS185">
            <v>50545.5</v>
          </cell>
          <cell r="AT185">
            <v>-94.513865296306903</v>
          </cell>
          <cell r="AU185">
            <v>478623.48613470368</v>
          </cell>
          <cell r="AV185">
            <v>259338.08188429929</v>
          </cell>
          <cell r="AX185">
            <v>176</v>
          </cell>
          <cell r="AY185" t="str">
            <v>MEDFORD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292428</v>
          </cell>
          <cell r="BK185">
            <v>292428</v>
          </cell>
          <cell r="BL185">
            <v>0</v>
          </cell>
          <cell r="BM185">
            <v>-94.513865296306903</v>
          </cell>
          <cell r="BN185">
            <v>-94.513865296306903</v>
          </cell>
          <cell r="BO185">
            <v>-94.513865296306903</v>
          </cell>
          <cell r="BR185">
            <v>0</v>
          </cell>
          <cell r="BS185">
            <v>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14.464052287581699</v>
          </cell>
          <cell r="E186">
            <v>163887</v>
          </cell>
          <cell r="F186">
            <v>12859</v>
          </cell>
          <cell r="G186">
            <v>176746</v>
          </cell>
          <cell r="I186">
            <v>0</v>
          </cell>
          <cell r="J186">
            <v>0</v>
          </cell>
          <cell r="K186">
            <v>12859</v>
          </cell>
          <cell r="L186">
            <v>12859</v>
          </cell>
          <cell r="N186">
            <v>163887</v>
          </cell>
          <cell r="P186">
            <v>0</v>
          </cell>
          <cell r="Q186">
            <v>0</v>
          </cell>
          <cell r="R186">
            <v>12859</v>
          </cell>
          <cell r="S186">
            <v>12859</v>
          </cell>
          <cell r="U186">
            <v>46054.75</v>
          </cell>
          <cell r="V186">
            <v>0</v>
          </cell>
          <cell r="W186">
            <v>177</v>
          </cell>
          <cell r="X186">
            <v>14.464052287581699</v>
          </cell>
          <cell r="Y186">
            <v>163887</v>
          </cell>
          <cell r="Z186">
            <v>0</v>
          </cell>
          <cell r="AA186">
            <v>163887</v>
          </cell>
          <cell r="AB186">
            <v>12859</v>
          </cell>
          <cell r="AC186">
            <v>176746</v>
          </cell>
          <cell r="AD186">
            <v>0</v>
          </cell>
          <cell r="AE186">
            <v>0</v>
          </cell>
          <cell r="AF186">
            <v>0</v>
          </cell>
          <cell r="AG186">
            <v>176746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163887</v>
          </cell>
          <cell r="AM186">
            <v>190428</v>
          </cell>
          <cell r="AN186">
            <v>0</v>
          </cell>
          <cell r="AO186">
            <v>0</v>
          </cell>
          <cell r="AP186">
            <v>0</v>
          </cell>
          <cell r="AQ186">
            <v>13887</v>
          </cell>
          <cell r="AR186">
            <v>9603.75</v>
          </cell>
          <cell r="AS186">
            <v>9705</v>
          </cell>
          <cell r="AT186">
            <v>0</v>
          </cell>
          <cell r="AU186">
            <v>33195.75</v>
          </cell>
          <cell r="AV186">
            <v>0</v>
          </cell>
          <cell r="AX186">
            <v>177</v>
          </cell>
          <cell r="AY186" t="str">
            <v>MEDWAY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R186">
            <v>0</v>
          </cell>
          <cell r="BS186">
            <v>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249.37083449652081</v>
          </cell>
          <cell r="E187">
            <v>2424257</v>
          </cell>
          <cell r="F187">
            <v>220998</v>
          </cell>
          <cell r="G187">
            <v>2645255</v>
          </cell>
          <cell r="I187">
            <v>-164.26667052303674</v>
          </cell>
          <cell r="J187">
            <v>-1.3038280809166969E-3</v>
          </cell>
          <cell r="K187">
            <v>220998</v>
          </cell>
          <cell r="L187">
            <v>220833.73332947696</v>
          </cell>
          <cell r="N187">
            <v>2424421.2666705232</v>
          </cell>
          <cell r="P187">
            <v>25120</v>
          </cell>
          <cell r="Q187">
            <v>-164.26667052303674</v>
          </cell>
          <cell r="R187">
            <v>222690</v>
          </cell>
          <cell r="S187">
            <v>245953.73332947696</v>
          </cell>
          <cell r="U187">
            <v>372105.98332947696</v>
          </cell>
          <cell r="V187">
            <v>0</v>
          </cell>
          <cell r="W187">
            <v>178</v>
          </cell>
          <cell r="X187">
            <v>249.37083449652081</v>
          </cell>
          <cell r="Y187">
            <v>2424257</v>
          </cell>
          <cell r="Z187">
            <v>0</v>
          </cell>
          <cell r="AA187">
            <v>2424257</v>
          </cell>
          <cell r="AB187">
            <v>220998</v>
          </cell>
          <cell r="AC187">
            <v>2645255</v>
          </cell>
          <cell r="AD187">
            <v>23428</v>
          </cell>
          <cell r="AE187">
            <v>1692</v>
          </cell>
          <cell r="AF187">
            <v>25120</v>
          </cell>
          <cell r="AG187">
            <v>2670375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2424257</v>
          </cell>
          <cell r="AM187">
            <v>2454502</v>
          </cell>
          <cell r="AN187">
            <v>0</v>
          </cell>
          <cell r="AO187">
            <v>48831.75</v>
          </cell>
          <cell r="AP187">
            <v>18282.25</v>
          </cell>
          <cell r="AQ187">
            <v>12672.25</v>
          </cell>
          <cell r="AR187">
            <v>4417.75</v>
          </cell>
          <cell r="AS187">
            <v>41948.25</v>
          </cell>
          <cell r="AT187">
            <v>-164.26667052303674</v>
          </cell>
          <cell r="AU187">
            <v>125987.98332947696</v>
          </cell>
          <cell r="AV187">
            <v>-164.26667052303674</v>
          </cell>
          <cell r="AX187">
            <v>178</v>
          </cell>
          <cell r="AY187" t="str">
            <v>MELROSE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-164.26667052303674</v>
          </cell>
          <cell r="BN187">
            <v>-164.26667052303674</v>
          </cell>
          <cell r="BO187">
            <v>-164.26667052303674</v>
          </cell>
          <cell r="BR187">
            <v>0</v>
          </cell>
          <cell r="BS187">
            <v>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R188">
            <v>0</v>
          </cell>
          <cell r="BS188">
            <v>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R189">
            <v>0</v>
          </cell>
          <cell r="BS189">
            <v>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79.232498138508902</v>
          </cell>
          <cell r="E190">
            <v>902480</v>
          </cell>
          <cell r="F190">
            <v>70608</v>
          </cell>
          <cell r="G190">
            <v>973088</v>
          </cell>
          <cell r="I190">
            <v>139113.85214291263</v>
          </cell>
          <cell r="J190">
            <v>0.50076803145862192</v>
          </cell>
          <cell r="K190">
            <v>70608</v>
          </cell>
          <cell r="L190">
            <v>209721.85214291263</v>
          </cell>
          <cell r="N190">
            <v>763366.14785708743</v>
          </cell>
          <cell r="P190">
            <v>1887</v>
          </cell>
          <cell r="Q190">
            <v>139113.85214291263</v>
          </cell>
          <cell r="R190">
            <v>70751</v>
          </cell>
          <cell r="S190">
            <v>211608.85214291263</v>
          </cell>
          <cell r="U190">
            <v>350295.98449516838</v>
          </cell>
          <cell r="V190">
            <v>0</v>
          </cell>
          <cell r="W190">
            <v>181</v>
          </cell>
          <cell r="X190">
            <v>79.232498138508902</v>
          </cell>
          <cell r="Y190">
            <v>902480</v>
          </cell>
          <cell r="Z190">
            <v>0</v>
          </cell>
          <cell r="AA190">
            <v>902480</v>
          </cell>
          <cell r="AB190">
            <v>70608</v>
          </cell>
          <cell r="AC190">
            <v>973088</v>
          </cell>
          <cell r="AD190">
            <v>1744</v>
          </cell>
          <cell r="AE190">
            <v>143</v>
          </cell>
          <cell r="AF190">
            <v>1887</v>
          </cell>
          <cell r="AG190">
            <v>974975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902480</v>
          </cell>
          <cell r="AM190">
            <v>745576</v>
          </cell>
          <cell r="AN190">
            <v>156904</v>
          </cell>
          <cell r="AO190">
            <v>25644.25</v>
          </cell>
          <cell r="AP190">
            <v>47084</v>
          </cell>
          <cell r="AQ190">
            <v>31421</v>
          </cell>
          <cell r="AR190">
            <v>7718.25</v>
          </cell>
          <cell r="AS190">
            <v>9115.75</v>
          </cell>
          <cell r="AT190">
            <v>-86.265504831608268</v>
          </cell>
          <cell r="AU190">
            <v>277800.98449516838</v>
          </cell>
          <cell r="AV190">
            <v>139113.85214291263</v>
          </cell>
          <cell r="AX190">
            <v>181</v>
          </cell>
          <cell r="AY190" t="str">
            <v>METHUEN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156904</v>
          </cell>
          <cell r="BK190">
            <v>156904</v>
          </cell>
          <cell r="BL190">
            <v>0</v>
          </cell>
          <cell r="BM190">
            <v>-86.265504831608268</v>
          </cell>
          <cell r="BN190">
            <v>-86.265504831608268</v>
          </cell>
          <cell r="BO190">
            <v>-86.265504831608268</v>
          </cell>
          <cell r="BR190">
            <v>0</v>
          </cell>
          <cell r="BS190">
            <v>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23</v>
          </cell>
          <cell r="E191">
            <v>252802</v>
          </cell>
          <cell r="F191">
            <v>19646</v>
          </cell>
          <cell r="G191">
            <v>272448</v>
          </cell>
          <cell r="I191">
            <v>83821.573641349474</v>
          </cell>
          <cell r="J191">
            <v>0.7453292602808177</v>
          </cell>
          <cell r="K191">
            <v>19646</v>
          </cell>
          <cell r="L191">
            <v>103467.57364134947</v>
          </cell>
          <cell r="N191">
            <v>168980.42635865053</v>
          </cell>
          <cell r="P191">
            <v>12384</v>
          </cell>
          <cell r="Q191">
            <v>83821.573641349474</v>
          </cell>
          <cell r="R191">
            <v>20539</v>
          </cell>
          <cell r="S191">
            <v>115851.57364134947</v>
          </cell>
          <cell r="U191">
            <v>144492.47545650901</v>
          </cell>
          <cell r="V191">
            <v>0</v>
          </cell>
          <cell r="W191">
            <v>182</v>
          </cell>
          <cell r="X191">
            <v>23</v>
          </cell>
          <cell r="Y191">
            <v>252802</v>
          </cell>
          <cell r="Z191">
            <v>0</v>
          </cell>
          <cell r="AA191">
            <v>252802</v>
          </cell>
          <cell r="AB191">
            <v>19646</v>
          </cell>
          <cell r="AC191">
            <v>272448</v>
          </cell>
          <cell r="AD191">
            <v>11491</v>
          </cell>
          <cell r="AE191">
            <v>893</v>
          </cell>
          <cell r="AF191">
            <v>12384</v>
          </cell>
          <cell r="AG191">
            <v>284832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252802</v>
          </cell>
          <cell r="AM191">
            <v>158269</v>
          </cell>
          <cell r="AN191">
            <v>94533</v>
          </cell>
          <cell r="AO191">
            <v>13384.5</v>
          </cell>
          <cell r="AP191">
            <v>3483.75</v>
          </cell>
          <cell r="AQ191">
            <v>1106.25</v>
          </cell>
          <cell r="AR191">
            <v>0</v>
          </cell>
          <cell r="AS191">
            <v>0</v>
          </cell>
          <cell r="AT191">
            <v>-45.024543490981159</v>
          </cell>
          <cell r="AU191">
            <v>112462.47545650901</v>
          </cell>
          <cell r="AV191">
            <v>83821.573641349474</v>
          </cell>
          <cell r="AX191">
            <v>182</v>
          </cell>
          <cell r="AY191" t="str">
            <v>MIDDLEBOROUGH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94533</v>
          </cell>
          <cell r="BK191">
            <v>94533</v>
          </cell>
          <cell r="BL191">
            <v>0</v>
          </cell>
          <cell r="BM191">
            <v>-45.024543490981159</v>
          </cell>
          <cell r="BN191">
            <v>-45.024543490981159</v>
          </cell>
          <cell r="BO191">
            <v>-45.024543490981159</v>
          </cell>
          <cell r="BR191">
            <v>0</v>
          </cell>
          <cell r="BS191">
            <v>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R192">
            <v>0</v>
          </cell>
          <cell r="BS192">
            <v>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R193">
            <v>0</v>
          </cell>
          <cell r="BS193">
            <v>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11.103011516671311</v>
          </cell>
          <cell r="E194">
            <v>96931</v>
          </cell>
          <cell r="F194">
            <v>8990</v>
          </cell>
          <cell r="G194">
            <v>105921</v>
          </cell>
          <cell r="I194">
            <v>34272.262493538896</v>
          </cell>
          <cell r="J194">
            <v>0.74322382651688568</v>
          </cell>
          <cell r="K194">
            <v>8990</v>
          </cell>
          <cell r="L194">
            <v>43262.262493538896</v>
          </cell>
          <cell r="N194">
            <v>62658.737506461104</v>
          </cell>
          <cell r="P194">
            <v>10210</v>
          </cell>
          <cell r="Q194">
            <v>34272.262493538896</v>
          </cell>
          <cell r="R194">
            <v>9874</v>
          </cell>
          <cell r="S194">
            <v>53472.262493538896</v>
          </cell>
          <cell r="U194">
            <v>65312.976025211225</v>
          </cell>
          <cell r="V194">
            <v>0</v>
          </cell>
          <cell r="W194">
            <v>185</v>
          </cell>
          <cell r="X194">
            <v>11.103011516671311</v>
          </cell>
          <cell r="Y194">
            <v>96931</v>
          </cell>
          <cell r="Z194">
            <v>0</v>
          </cell>
          <cell r="AA194">
            <v>96931</v>
          </cell>
          <cell r="AB194">
            <v>8990</v>
          </cell>
          <cell r="AC194">
            <v>105921</v>
          </cell>
          <cell r="AD194">
            <v>9326</v>
          </cell>
          <cell r="AE194">
            <v>884</v>
          </cell>
          <cell r="AF194">
            <v>10210</v>
          </cell>
          <cell r="AG194">
            <v>116131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96931</v>
          </cell>
          <cell r="AM194">
            <v>58290</v>
          </cell>
          <cell r="AN194">
            <v>38641</v>
          </cell>
          <cell r="AO194">
            <v>2608.25</v>
          </cell>
          <cell r="AP194">
            <v>3313.25</v>
          </cell>
          <cell r="AQ194">
            <v>1559.25</v>
          </cell>
          <cell r="AR194">
            <v>0</v>
          </cell>
          <cell r="AS194">
            <v>0</v>
          </cell>
          <cell r="AT194">
            <v>-8.7739747887735575</v>
          </cell>
          <cell r="AU194">
            <v>46112.976025211225</v>
          </cell>
          <cell r="AV194">
            <v>34272.262493538896</v>
          </cell>
          <cell r="AX194">
            <v>185</v>
          </cell>
          <cell r="AY194" t="str">
            <v>MILFORD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38641</v>
          </cell>
          <cell r="BK194">
            <v>38641</v>
          </cell>
          <cell r="BL194">
            <v>0</v>
          </cell>
          <cell r="BM194">
            <v>-8.7739747887735575</v>
          </cell>
          <cell r="BN194">
            <v>-8.7739747887735575</v>
          </cell>
          <cell r="BO194">
            <v>-8.7739747887735575</v>
          </cell>
          <cell r="BR194">
            <v>0</v>
          </cell>
          <cell r="BS194">
            <v>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5.4434301322599197</v>
          </cell>
          <cell r="E195">
            <v>69695</v>
          </cell>
          <cell r="F195">
            <v>4803</v>
          </cell>
          <cell r="G195">
            <v>74498</v>
          </cell>
          <cell r="I195">
            <v>4520.1180302303119</v>
          </cell>
          <cell r="J195">
            <v>0.26464391277695032</v>
          </cell>
          <cell r="K195">
            <v>4803</v>
          </cell>
          <cell r="L195">
            <v>9323.118030230311</v>
          </cell>
          <cell r="N195">
            <v>65174.881969769689</v>
          </cell>
          <cell r="P195">
            <v>0</v>
          </cell>
          <cell r="Q195">
            <v>4520.1180302303119</v>
          </cell>
          <cell r="R195">
            <v>4803</v>
          </cell>
          <cell r="S195">
            <v>9323.118030230311</v>
          </cell>
          <cell r="U195">
            <v>21883</v>
          </cell>
          <cell r="V195">
            <v>0</v>
          </cell>
          <cell r="W195">
            <v>186</v>
          </cell>
          <cell r="X195">
            <v>5.4434301322599197</v>
          </cell>
          <cell r="Y195">
            <v>69695</v>
          </cell>
          <cell r="Z195">
            <v>0</v>
          </cell>
          <cell r="AA195">
            <v>69695</v>
          </cell>
          <cell r="AB195">
            <v>4803</v>
          </cell>
          <cell r="AC195">
            <v>74498</v>
          </cell>
          <cell r="AD195">
            <v>0</v>
          </cell>
          <cell r="AE195">
            <v>0</v>
          </cell>
          <cell r="AF195">
            <v>0</v>
          </cell>
          <cell r="AG195">
            <v>74498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69695</v>
          </cell>
          <cell r="AM195">
            <v>64600</v>
          </cell>
          <cell r="AN195">
            <v>5095</v>
          </cell>
          <cell r="AO195">
            <v>0</v>
          </cell>
          <cell r="AP195">
            <v>9076</v>
          </cell>
          <cell r="AQ195">
            <v>0</v>
          </cell>
          <cell r="AR195">
            <v>0</v>
          </cell>
          <cell r="AS195">
            <v>2909</v>
          </cell>
          <cell r="AT195">
            <v>0</v>
          </cell>
          <cell r="AU195">
            <v>17080</v>
          </cell>
          <cell r="AV195">
            <v>4520.1180302303119</v>
          </cell>
          <cell r="AX195">
            <v>186</v>
          </cell>
          <cell r="AY195" t="str">
            <v>MILLBURY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5095</v>
          </cell>
          <cell r="BK195">
            <v>5095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2</v>
          </cell>
          <cell r="E196">
            <v>11098</v>
          </cell>
          <cell r="F196">
            <v>893</v>
          </cell>
          <cell r="G196">
            <v>11991</v>
          </cell>
          <cell r="I196">
            <v>497.7009254090687</v>
          </cell>
          <cell r="J196">
            <v>8.3503364021487142E-2</v>
          </cell>
          <cell r="K196">
            <v>893</v>
          </cell>
          <cell r="L196">
            <v>1390.7009254090688</v>
          </cell>
          <cell r="N196">
            <v>10600.299074590932</v>
          </cell>
          <cell r="P196">
            <v>11991</v>
          </cell>
          <cell r="Q196">
            <v>497.7009254090687</v>
          </cell>
          <cell r="R196">
            <v>1786</v>
          </cell>
          <cell r="S196">
            <v>13381.700925409068</v>
          </cell>
          <cell r="U196">
            <v>18844.25</v>
          </cell>
          <cell r="V196">
            <v>0</v>
          </cell>
          <cell r="W196">
            <v>187</v>
          </cell>
          <cell r="X196">
            <v>2</v>
          </cell>
          <cell r="Y196">
            <v>11098</v>
          </cell>
          <cell r="Z196">
            <v>0</v>
          </cell>
          <cell r="AA196">
            <v>11098</v>
          </cell>
          <cell r="AB196">
            <v>893</v>
          </cell>
          <cell r="AC196">
            <v>11991</v>
          </cell>
          <cell r="AD196">
            <v>11098</v>
          </cell>
          <cell r="AE196">
            <v>893</v>
          </cell>
          <cell r="AF196">
            <v>11991</v>
          </cell>
          <cell r="AG196">
            <v>23982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11098</v>
          </cell>
          <cell r="AM196">
            <v>10537</v>
          </cell>
          <cell r="AN196">
            <v>561</v>
          </cell>
          <cell r="AO196">
            <v>0</v>
          </cell>
          <cell r="AP196">
            <v>5399.25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5960.25</v>
          </cell>
          <cell r="AV196">
            <v>497.7009254090687</v>
          </cell>
          <cell r="AX196">
            <v>187</v>
          </cell>
          <cell r="AY196" t="str">
            <v>MILLIS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561</v>
          </cell>
          <cell r="BK196">
            <v>561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R196">
            <v>0</v>
          </cell>
          <cell r="BS196">
            <v>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R197">
            <v>0</v>
          </cell>
          <cell r="BS197">
            <v>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7.9802039909431413</v>
          </cell>
          <cell r="E198">
            <v>115982</v>
          </cell>
          <cell r="F198">
            <v>7100</v>
          </cell>
          <cell r="G198">
            <v>123082</v>
          </cell>
          <cell r="I198">
            <v>-36.15806058117596</v>
          </cell>
          <cell r="J198">
            <v>-1.7773030304370162E-3</v>
          </cell>
          <cell r="K198">
            <v>7100</v>
          </cell>
          <cell r="L198">
            <v>7063.841939418824</v>
          </cell>
          <cell r="N198">
            <v>116018.15806058118</v>
          </cell>
          <cell r="P198">
            <v>0</v>
          </cell>
          <cell r="Q198">
            <v>-36.15806058117596</v>
          </cell>
          <cell r="R198">
            <v>7100</v>
          </cell>
          <cell r="S198">
            <v>7063.841939418824</v>
          </cell>
          <cell r="U198">
            <v>27444.341939418824</v>
          </cell>
          <cell r="V198">
            <v>0</v>
          </cell>
          <cell r="W198">
            <v>189</v>
          </cell>
          <cell r="X198">
            <v>7.9802039909431413</v>
          </cell>
          <cell r="Y198">
            <v>115982</v>
          </cell>
          <cell r="Z198">
            <v>0</v>
          </cell>
          <cell r="AA198">
            <v>115982</v>
          </cell>
          <cell r="AB198">
            <v>7100</v>
          </cell>
          <cell r="AC198">
            <v>123082</v>
          </cell>
          <cell r="AD198">
            <v>0</v>
          </cell>
          <cell r="AE198">
            <v>0</v>
          </cell>
          <cell r="AF198">
            <v>0</v>
          </cell>
          <cell r="AG198">
            <v>123082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115982</v>
          </cell>
          <cell r="AM198">
            <v>126202</v>
          </cell>
          <cell r="AN198">
            <v>0</v>
          </cell>
          <cell r="AO198">
            <v>10748.75</v>
          </cell>
          <cell r="AP198">
            <v>6960.25</v>
          </cell>
          <cell r="AQ198">
            <v>0</v>
          </cell>
          <cell r="AR198">
            <v>2079.5</v>
          </cell>
          <cell r="AS198">
            <v>592</v>
          </cell>
          <cell r="AT198">
            <v>-36.15806058117596</v>
          </cell>
          <cell r="AU198">
            <v>20344.341939418824</v>
          </cell>
          <cell r="AV198">
            <v>-36.15806058117596</v>
          </cell>
          <cell r="AX198">
            <v>189</v>
          </cell>
          <cell r="AY198" t="str">
            <v>MILTON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-36.15806058117596</v>
          </cell>
          <cell r="BN198">
            <v>-36.15806058117596</v>
          </cell>
          <cell r="BO198">
            <v>-36.15806058117596</v>
          </cell>
          <cell r="BR198">
            <v>0</v>
          </cell>
          <cell r="BS198">
            <v>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R199">
            <v>0</v>
          </cell>
          <cell r="BS199">
            <v>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8</v>
          </cell>
          <cell r="E200">
            <v>92688</v>
          </cell>
          <cell r="F200">
            <v>7096</v>
          </cell>
          <cell r="G200">
            <v>99784</v>
          </cell>
          <cell r="I200">
            <v>0</v>
          </cell>
          <cell r="J200">
            <v>0</v>
          </cell>
          <cell r="K200">
            <v>7096</v>
          </cell>
          <cell r="L200">
            <v>7096</v>
          </cell>
          <cell r="N200">
            <v>92688</v>
          </cell>
          <cell r="P200">
            <v>0</v>
          </cell>
          <cell r="Q200">
            <v>0</v>
          </cell>
          <cell r="R200">
            <v>7096</v>
          </cell>
          <cell r="S200">
            <v>7096</v>
          </cell>
          <cell r="U200">
            <v>30100.5</v>
          </cell>
          <cell r="V200">
            <v>0</v>
          </cell>
          <cell r="W200">
            <v>191</v>
          </cell>
          <cell r="X200">
            <v>8</v>
          </cell>
          <cell r="Y200">
            <v>92688</v>
          </cell>
          <cell r="Z200">
            <v>0</v>
          </cell>
          <cell r="AA200">
            <v>92688</v>
          </cell>
          <cell r="AB200">
            <v>7096</v>
          </cell>
          <cell r="AC200">
            <v>99784</v>
          </cell>
          <cell r="AD200">
            <v>0</v>
          </cell>
          <cell r="AE200">
            <v>0</v>
          </cell>
          <cell r="AF200">
            <v>0</v>
          </cell>
          <cell r="AG200">
            <v>99784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92688</v>
          </cell>
          <cell r="AM200">
            <v>106577</v>
          </cell>
          <cell r="AN200">
            <v>0</v>
          </cell>
          <cell r="AO200">
            <v>0</v>
          </cell>
          <cell r="AP200">
            <v>13115.25</v>
          </cell>
          <cell r="AQ200">
            <v>5399.5</v>
          </cell>
          <cell r="AR200">
            <v>0</v>
          </cell>
          <cell r="AS200">
            <v>4489.75</v>
          </cell>
          <cell r="AT200">
            <v>0</v>
          </cell>
          <cell r="AU200">
            <v>23004.5</v>
          </cell>
          <cell r="AV200">
            <v>0</v>
          </cell>
          <cell r="AX200">
            <v>191</v>
          </cell>
          <cell r="AY200" t="str">
            <v>MONSON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R200">
            <v>0</v>
          </cell>
          <cell r="BS200">
            <v>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R201">
            <v>0</v>
          </cell>
          <cell r="BS201">
            <v>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R202">
            <v>0</v>
          </cell>
          <cell r="BS202">
            <v>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R203">
            <v>0</v>
          </cell>
          <cell r="BS203">
            <v>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R204">
            <v>0</v>
          </cell>
          <cell r="BS204">
            <v>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5.0608108108108105</v>
          </cell>
          <cell r="E205">
            <v>59900</v>
          </cell>
          <cell r="F205">
            <v>4519</v>
          </cell>
          <cell r="G205">
            <v>64419</v>
          </cell>
          <cell r="I205">
            <v>1739.990700960328</v>
          </cell>
          <cell r="J205">
            <v>0.16362974344385622</v>
          </cell>
          <cell r="K205">
            <v>4519</v>
          </cell>
          <cell r="L205">
            <v>6258.9907009603285</v>
          </cell>
          <cell r="N205">
            <v>58160.009299039673</v>
          </cell>
          <cell r="P205">
            <v>0</v>
          </cell>
          <cell r="Q205">
            <v>1739.990700960328</v>
          </cell>
          <cell r="R205">
            <v>4519</v>
          </cell>
          <cell r="S205">
            <v>6258.9907009603285</v>
          </cell>
          <cell r="U205">
            <v>15152.706710891131</v>
          </cell>
          <cell r="V205">
            <v>0</v>
          </cell>
          <cell r="W205">
            <v>196</v>
          </cell>
          <cell r="X205">
            <v>5.0608108108108105</v>
          </cell>
          <cell r="Y205">
            <v>59900</v>
          </cell>
          <cell r="Z205">
            <v>0</v>
          </cell>
          <cell r="AA205">
            <v>59900</v>
          </cell>
          <cell r="AB205">
            <v>4519</v>
          </cell>
          <cell r="AC205">
            <v>64419</v>
          </cell>
          <cell r="AD205">
            <v>0</v>
          </cell>
          <cell r="AE205">
            <v>0</v>
          </cell>
          <cell r="AF205">
            <v>0</v>
          </cell>
          <cell r="AG205">
            <v>64419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59900</v>
          </cell>
          <cell r="AM205">
            <v>57935</v>
          </cell>
          <cell r="AN205">
            <v>1965</v>
          </cell>
          <cell r="AO205">
            <v>979</v>
          </cell>
          <cell r="AP205">
            <v>0</v>
          </cell>
          <cell r="AQ205">
            <v>7693</v>
          </cell>
          <cell r="AR205">
            <v>0</v>
          </cell>
          <cell r="AS205">
            <v>0</v>
          </cell>
          <cell r="AT205">
            <v>-3.2932891088698852</v>
          </cell>
          <cell r="AU205">
            <v>10633.706710891131</v>
          </cell>
          <cell r="AV205">
            <v>1739.990700960328</v>
          </cell>
          <cell r="AX205">
            <v>196</v>
          </cell>
          <cell r="AY205" t="str">
            <v>NAHANT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1965</v>
          </cell>
          <cell r="BK205">
            <v>1965</v>
          </cell>
          <cell r="BL205">
            <v>0</v>
          </cell>
          <cell r="BM205">
            <v>-3.2932891088698852</v>
          </cell>
          <cell r="BN205">
            <v>-3.2932891088698852</v>
          </cell>
          <cell r="BO205">
            <v>-3.2932891088698852</v>
          </cell>
          <cell r="BR205">
            <v>0</v>
          </cell>
          <cell r="BS205">
            <v>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R206">
            <v>0</v>
          </cell>
          <cell r="BS206">
            <v>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36.42099792099792</v>
          </cell>
          <cell r="E207">
            <v>398706</v>
          </cell>
          <cell r="F207">
            <v>31244</v>
          </cell>
          <cell r="G207">
            <v>429950</v>
          </cell>
          <cell r="I207">
            <v>0</v>
          </cell>
          <cell r="J207">
            <v>0</v>
          </cell>
          <cell r="K207">
            <v>31244</v>
          </cell>
          <cell r="L207">
            <v>31244</v>
          </cell>
          <cell r="N207">
            <v>398706</v>
          </cell>
          <cell r="P207">
            <v>11793</v>
          </cell>
          <cell r="Q207">
            <v>0</v>
          </cell>
          <cell r="R207">
            <v>32128</v>
          </cell>
          <cell r="S207">
            <v>43037</v>
          </cell>
          <cell r="U207">
            <v>70369.25</v>
          </cell>
          <cell r="V207">
            <v>0</v>
          </cell>
          <cell r="W207">
            <v>198</v>
          </cell>
          <cell r="X207">
            <v>36.42099792099792</v>
          </cell>
          <cell r="Y207">
            <v>398706</v>
          </cell>
          <cell r="Z207">
            <v>0</v>
          </cell>
          <cell r="AA207">
            <v>398706</v>
          </cell>
          <cell r="AB207">
            <v>31244</v>
          </cell>
          <cell r="AC207">
            <v>429950</v>
          </cell>
          <cell r="AD207">
            <v>10909</v>
          </cell>
          <cell r="AE207">
            <v>884</v>
          </cell>
          <cell r="AF207">
            <v>11793</v>
          </cell>
          <cell r="AG207">
            <v>441743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398706</v>
          </cell>
          <cell r="AM207">
            <v>471201</v>
          </cell>
          <cell r="AN207">
            <v>0</v>
          </cell>
          <cell r="AO207">
            <v>0</v>
          </cell>
          <cell r="AP207">
            <v>0</v>
          </cell>
          <cell r="AQ207">
            <v>27332.25</v>
          </cell>
          <cell r="AR207">
            <v>0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X207">
            <v>198</v>
          </cell>
          <cell r="AY207" t="str">
            <v>NATICK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R207">
            <v>0</v>
          </cell>
          <cell r="BS207">
            <v>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1.7142857142857144</v>
          </cell>
          <cell r="E208">
            <v>25475</v>
          </cell>
          <cell r="F208">
            <v>1460</v>
          </cell>
          <cell r="G208">
            <v>26935</v>
          </cell>
          <cell r="I208">
            <v>0</v>
          </cell>
          <cell r="J208">
            <v>0</v>
          </cell>
          <cell r="K208">
            <v>1460</v>
          </cell>
          <cell r="L208">
            <v>1460</v>
          </cell>
          <cell r="N208">
            <v>25475</v>
          </cell>
          <cell r="P208">
            <v>0</v>
          </cell>
          <cell r="Q208">
            <v>0</v>
          </cell>
          <cell r="R208">
            <v>1460</v>
          </cell>
          <cell r="S208">
            <v>1460</v>
          </cell>
          <cell r="U208">
            <v>18835.25</v>
          </cell>
          <cell r="V208">
            <v>0</v>
          </cell>
          <cell r="W208">
            <v>199</v>
          </cell>
          <cell r="X208">
            <v>1.7142857142857144</v>
          </cell>
          <cell r="Y208">
            <v>25475</v>
          </cell>
          <cell r="Z208">
            <v>0</v>
          </cell>
          <cell r="AA208">
            <v>25475</v>
          </cell>
          <cell r="AB208">
            <v>1460</v>
          </cell>
          <cell r="AC208">
            <v>26935</v>
          </cell>
          <cell r="AD208">
            <v>0</v>
          </cell>
          <cell r="AE208">
            <v>0</v>
          </cell>
          <cell r="AF208">
            <v>0</v>
          </cell>
          <cell r="AG208">
            <v>26935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25475</v>
          </cell>
          <cell r="AM208">
            <v>66233</v>
          </cell>
          <cell r="AN208">
            <v>0</v>
          </cell>
          <cell r="AO208">
            <v>0</v>
          </cell>
          <cell r="AP208">
            <v>5574.25</v>
          </cell>
          <cell r="AQ208">
            <v>0</v>
          </cell>
          <cell r="AR208">
            <v>5528.25</v>
          </cell>
          <cell r="AS208">
            <v>6272.75</v>
          </cell>
          <cell r="AT208">
            <v>0</v>
          </cell>
          <cell r="AU208">
            <v>17375.25</v>
          </cell>
          <cell r="AV208">
            <v>0</v>
          </cell>
          <cell r="AX208">
            <v>199</v>
          </cell>
          <cell r="AY208" t="str">
            <v>NEEDHAM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R208">
            <v>0</v>
          </cell>
          <cell r="BS208">
            <v>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131.75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131.75</v>
          </cell>
          <cell r="AR209">
            <v>0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R209">
            <v>0</v>
          </cell>
          <cell r="BS209">
            <v>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904.32117632404618</v>
          </cell>
          <cell r="E210">
            <v>10319589</v>
          </cell>
          <cell r="F210">
            <v>798943</v>
          </cell>
          <cell r="G210">
            <v>11118532</v>
          </cell>
          <cell r="I210">
            <v>1090361.1616418974</v>
          </cell>
          <cell r="J210">
            <v>0.45842963100160222</v>
          </cell>
          <cell r="K210">
            <v>798943</v>
          </cell>
          <cell r="L210">
            <v>1889304.1616418974</v>
          </cell>
          <cell r="N210">
            <v>9229227.8383581024</v>
          </cell>
          <cell r="P210">
            <v>60229</v>
          </cell>
          <cell r="Q210">
            <v>1090361.1616418974</v>
          </cell>
          <cell r="R210">
            <v>802777</v>
          </cell>
          <cell r="S210">
            <v>1949533.1616418974</v>
          </cell>
          <cell r="U210">
            <v>3237642.0811324446</v>
          </cell>
          <cell r="V210">
            <v>0</v>
          </cell>
          <cell r="W210">
            <v>201</v>
          </cell>
          <cell r="X210">
            <v>904.32117632404618</v>
          </cell>
          <cell r="Y210">
            <v>10319589</v>
          </cell>
          <cell r="Z210">
            <v>0</v>
          </cell>
          <cell r="AA210">
            <v>10319589</v>
          </cell>
          <cell r="AB210">
            <v>798943</v>
          </cell>
          <cell r="AC210">
            <v>11118532</v>
          </cell>
          <cell r="AD210">
            <v>56395</v>
          </cell>
          <cell r="AE210">
            <v>3834</v>
          </cell>
          <cell r="AF210">
            <v>60229</v>
          </cell>
          <cell r="AG210">
            <v>11178761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10319589</v>
          </cell>
          <cell r="AM210">
            <v>9088981</v>
          </cell>
          <cell r="AN210">
            <v>1230608</v>
          </cell>
          <cell r="AO210">
            <v>414446.25</v>
          </cell>
          <cell r="AP210">
            <v>141183.25</v>
          </cell>
          <cell r="AQ210">
            <v>172971.75</v>
          </cell>
          <cell r="AR210">
            <v>335677.75</v>
          </cell>
          <cell r="AS210">
            <v>84977.25</v>
          </cell>
          <cell r="AT210">
            <v>-1394.1688675556798</v>
          </cell>
          <cell r="AU210">
            <v>2378470.0811324446</v>
          </cell>
          <cell r="AV210">
            <v>1090361.1616418974</v>
          </cell>
          <cell r="AX210">
            <v>201</v>
          </cell>
          <cell r="AY210" t="str">
            <v>NEW BEDFORD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1230608</v>
          </cell>
          <cell r="BK210">
            <v>1230608</v>
          </cell>
          <cell r="BL210">
            <v>0</v>
          </cell>
          <cell r="BM210">
            <v>-1394.1688675556798</v>
          </cell>
          <cell r="BN210">
            <v>-1394.1688675556798</v>
          </cell>
          <cell r="BO210">
            <v>-1394.1688675556798</v>
          </cell>
          <cell r="BR210">
            <v>0</v>
          </cell>
          <cell r="BS210">
            <v>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R211">
            <v>0</v>
          </cell>
          <cell r="BS211">
            <v>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R212">
            <v>0</v>
          </cell>
          <cell r="BS212">
            <v>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155.92361111111109</v>
          </cell>
          <cell r="E213">
            <v>1853197</v>
          </cell>
          <cell r="F213">
            <v>138347</v>
          </cell>
          <cell r="G213">
            <v>1991544</v>
          </cell>
          <cell r="I213">
            <v>0</v>
          </cell>
          <cell r="J213">
            <v>0</v>
          </cell>
          <cell r="K213">
            <v>138347</v>
          </cell>
          <cell r="L213">
            <v>138347</v>
          </cell>
          <cell r="N213">
            <v>1853197</v>
          </cell>
          <cell r="P213">
            <v>12855</v>
          </cell>
          <cell r="Q213">
            <v>0</v>
          </cell>
          <cell r="R213">
            <v>139240</v>
          </cell>
          <cell r="S213">
            <v>151202</v>
          </cell>
          <cell r="U213">
            <v>307861.5</v>
          </cell>
          <cell r="V213">
            <v>0</v>
          </cell>
          <cell r="W213">
            <v>204</v>
          </cell>
          <cell r="X213">
            <v>155.92361111111109</v>
          </cell>
          <cell r="Y213">
            <v>1853197</v>
          </cell>
          <cell r="Z213">
            <v>0</v>
          </cell>
          <cell r="AA213">
            <v>1853197</v>
          </cell>
          <cell r="AB213">
            <v>138347</v>
          </cell>
          <cell r="AC213">
            <v>1991544</v>
          </cell>
          <cell r="AD213">
            <v>11962</v>
          </cell>
          <cell r="AE213">
            <v>893</v>
          </cell>
          <cell r="AF213">
            <v>12855</v>
          </cell>
          <cell r="AG213">
            <v>2004399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1853197</v>
          </cell>
          <cell r="AM213">
            <v>1897347</v>
          </cell>
          <cell r="AN213">
            <v>0</v>
          </cell>
          <cell r="AO213">
            <v>0</v>
          </cell>
          <cell r="AP213">
            <v>23771.25</v>
          </cell>
          <cell r="AQ213">
            <v>0</v>
          </cell>
          <cell r="AR213">
            <v>132888.25</v>
          </cell>
          <cell r="AS213">
            <v>0</v>
          </cell>
          <cell r="AT213">
            <v>0</v>
          </cell>
          <cell r="AU213">
            <v>156659.5</v>
          </cell>
          <cell r="AV213">
            <v>0</v>
          </cell>
          <cell r="AX213">
            <v>204</v>
          </cell>
          <cell r="AY213" t="str">
            <v>NEWBURYPORT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R213">
            <v>0</v>
          </cell>
          <cell r="BS213">
            <v>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R214">
            <v>0</v>
          </cell>
          <cell r="BS214">
            <v>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R215">
            <v>0</v>
          </cell>
          <cell r="BS215">
            <v>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7.4518272425249172</v>
          </cell>
          <cell r="E216">
            <v>117516</v>
          </cell>
          <cell r="F216">
            <v>6595</v>
          </cell>
          <cell r="G216">
            <v>124111</v>
          </cell>
          <cell r="I216">
            <v>51991.559773035762</v>
          </cell>
          <cell r="J216">
            <v>0.88208000700749489</v>
          </cell>
          <cell r="K216">
            <v>6595</v>
          </cell>
          <cell r="L216">
            <v>58586.559773035762</v>
          </cell>
          <cell r="N216">
            <v>65524.440226964238</v>
          </cell>
          <cell r="P216">
            <v>0</v>
          </cell>
          <cell r="Q216">
            <v>51991.559773035762</v>
          </cell>
          <cell r="R216">
            <v>6595</v>
          </cell>
          <cell r="S216">
            <v>58586.559773035762</v>
          </cell>
          <cell r="U216">
            <v>65537</v>
          </cell>
          <cell r="V216">
            <v>0</v>
          </cell>
          <cell r="W216">
            <v>207</v>
          </cell>
          <cell r="X216">
            <v>7.4518272425249172</v>
          </cell>
          <cell r="Y216">
            <v>117516</v>
          </cell>
          <cell r="Z216">
            <v>0</v>
          </cell>
          <cell r="AA216">
            <v>117516</v>
          </cell>
          <cell r="AB216">
            <v>6595</v>
          </cell>
          <cell r="AC216">
            <v>124111</v>
          </cell>
          <cell r="AD216">
            <v>0</v>
          </cell>
          <cell r="AE216">
            <v>0</v>
          </cell>
          <cell r="AF216">
            <v>0</v>
          </cell>
          <cell r="AG216">
            <v>124111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117516</v>
          </cell>
          <cell r="AM216">
            <v>58912</v>
          </cell>
          <cell r="AN216">
            <v>58604</v>
          </cell>
          <cell r="AO216">
            <v>0</v>
          </cell>
          <cell r="AP216">
            <v>338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58942</v>
          </cell>
          <cell r="AV216">
            <v>51991.559773035762</v>
          </cell>
          <cell r="AX216">
            <v>207</v>
          </cell>
          <cell r="AY216" t="str">
            <v>NEWTON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58604</v>
          </cell>
          <cell r="BK216">
            <v>58604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R216">
            <v>0</v>
          </cell>
          <cell r="BS216">
            <v>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4</v>
          </cell>
          <cell r="E217">
            <v>80900</v>
          </cell>
          <cell r="F217">
            <v>3572</v>
          </cell>
          <cell r="G217">
            <v>84472</v>
          </cell>
          <cell r="I217">
            <v>48109.264523276812</v>
          </cell>
          <cell r="J217">
            <v>0.8036201791657831</v>
          </cell>
          <cell r="K217">
            <v>3572</v>
          </cell>
          <cell r="L217">
            <v>51681.264523276812</v>
          </cell>
          <cell r="N217">
            <v>32790.735476723188</v>
          </cell>
          <cell r="P217">
            <v>0</v>
          </cell>
          <cell r="Q217">
            <v>48109.264523276812</v>
          </cell>
          <cell r="R217">
            <v>3572</v>
          </cell>
          <cell r="S217">
            <v>51681.264523276812</v>
          </cell>
          <cell r="U217">
            <v>63437.675067066841</v>
          </cell>
          <cell r="V217">
            <v>0</v>
          </cell>
          <cell r="W217">
            <v>208</v>
          </cell>
          <cell r="X217">
            <v>4</v>
          </cell>
          <cell r="Y217">
            <v>80900</v>
          </cell>
          <cell r="Z217">
            <v>0</v>
          </cell>
          <cell r="AA217">
            <v>80900</v>
          </cell>
          <cell r="AB217">
            <v>3572</v>
          </cell>
          <cell r="AC217">
            <v>84472</v>
          </cell>
          <cell r="AD217">
            <v>0</v>
          </cell>
          <cell r="AE217">
            <v>0</v>
          </cell>
          <cell r="AF217">
            <v>0</v>
          </cell>
          <cell r="AG217">
            <v>84472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80900</v>
          </cell>
          <cell r="AM217">
            <v>26670</v>
          </cell>
          <cell r="AN217">
            <v>54230</v>
          </cell>
          <cell r="AO217">
            <v>542.5</v>
          </cell>
          <cell r="AP217">
            <v>5095</v>
          </cell>
          <cell r="AQ217">
            <v>0</v>
          </cell>
          <cell r="AR217">
            <v>0</v>
          </cell>
          <cell r="AS217">
            <v>0</v>
          </cell>
          <cell r="AT217">
            <v>-1.8249329331579247</v>
          </cell>
          <cell r="AU217">
            <v>59865.675067066841</v>
          </cell>
          <cell r="AV217">
            <v>48109.264523276812</v>
          </cell>
          <cell r="AX217">
            <v>208</v>
          </cell>
          <cell r="AY217" t="str">
            <v>NORFOLK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54230</v>
          </cell>
          <cell r="BK217">
            <v>54230</v>
          </cell>
          <cell r="BL217">
            <v>0</v>
          </cell>
          <cell r="BM217">
            <v>-1.8249329331579247</v>
          </cell>
          <cell r="BN217">
            <v>-1.8249329331579247</v>
          </cell>
          <cell r="BO217">
            <v>-1.8249329331579247</v>
          </cell>
          <cell r="BR217">
            <v>0</v>
          </cell>
          <cell r="BS217">
            <v>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52.288590604026858</v>
          </cell>
          <cell r="E218">
            <v>657580</v>
          </cell>
          <cell r="F218">
            <v>46695</v>
          </cell>
          <cell r="G218">
            <v>704275</v>
          </cell>
          <cell r="I218">
            <v>0</v>
          </cell>
          <cell r="J218">
            <v>0</v>
          </cell>
          <cell r="K218">
            <v>46695</v>
          </cell>
          <cell r="L218">
            <v>46695</v>
          </cell>
          <cell r="N218">
            <v>657580</v>
          </cell>
          <cell r="P218">
            <v>0</v>
          </cell>
          <cell r="Q218">
            <v>0</v>
          </cell>
          <cell r="R218">
            <v>46695</v>
          </cell>
          <cell r="S218">
            <v>46695</v>
          </cell>
          <cell r="U218">
            <v>80491</v>
          </cell>
          <cell r="V218">
            <v>0</v>
          </cell>
          <cell r="W218">
            <v>209</v>
          </cell>
          <cell r="X218">
            <v>52.288590604026858</v>
          </cell>
          <cell r="Y218">
            <v>657580</v>
          </cell>
          <cell r="Z218">
            <v>0</v>
          </cell>
          <cell r="AA218">
            <v>657580</v>
          </cell>
          <cell r="AB218">
            <v>46695</v>
          </cell>
          <cell r="AC218">
            <v>704275</v>
          </cell>
          <cell r="AD218">
            <v>0</v>
          </cell>
          <cell r="AE218">
            <v>0</v>
          </cell>
          <cell r="AF218">
            <v>0</v>
          </cell>
          <cell r="AG218">
            <v>704275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657580</v>
          </cell>
          <cell r="AM218">
            <v>672094</v>
          </cell>
          <cell r="AN218">
            <v>0</v>
          </cell>
          <cell r="AO218">
            <v>0</v>
          </cell>
          <cell r="AP218">
            <v>0</v>
          </cell>
          <cell r="AQ218">
            <v>33796</v>
          </cell>
          <cell r="AR218">
            <v>0</v>
          </cell>
          <cell r="AS218">
            <v>0</v>
          </cell>
          <cell r="AT218">
            <v>0</v>
          </cell>
          <cell r="AU218">
            <v>33796</v>
          </cell>
          <cell r="AV218">
            <v>0</v>
          </cell>
          <cell r="AX218">
            <v>209</v>
          </cell>
          <cell r="AY218" t="str">
            <v>NORTH ADAMS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R218">
            <v>0</v>
          </cell>
          <cell r="BS218">
            <v>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200.72309589746985</v>
          </cell>
          <cell r="E219">
            <v>2187364</v>
          </cell>
          <cell r="F219">
            <v>171850</v>
          </cell>
          <cell r="G219">
            <v>2359214</v>
          </cell>
          <cell r="I219">
            <v>100246.98745035146</v>
          </cell>
          <cell r="J219">
            <v>0.33710984382959464</v>
          </cell>
          <cell r="K219">
            <v>171850</v>
          </cell>
          <cell r="L219">
            <v>272096.98745035147</v>
          </cell>
          <cell r="N219">
            <v>2087117.0125496485</v>
          </cell>
          <cell r="P219">
            <v>102456</v>
          </cell>
          <cell r="Q219">
            <v>100246.98745035146</v>
          </cell>
          <cell r="R219">
            <v>178970</v>
          </cell>
          <cell r="S219">
            <v>374552.98745035147</v>
          </cell>
          <cell r="U219">
            <v>571677.87829206558</v>
          </cell>
          <cell r="V219">
            <v>0</v>
          </cell>
          <cell r="W219">
            <v>210</v>
          </cell>
          <cell r="X219">
            <v>200.72309589746985</v>
          </cell>
          <cell r="Y219">
            <v>2187364</v>
          </cell>
          <cell r="Z219">
            <v>0</v>
          </cell>
          <cell r="AA219">
            <v>2187364</v>
          </cell>
          <cell r="AB219">
            <v>171850</v>
          </cell>
          <cell r="AC219">
            <v>2359214</v>
          </cell>
          <cell r="AD219">
            <v>95336</v>
          </cell>
          <cell r="AE219">
            <v>7120</v>
          </cell>
          <cell r="AF219">
            <v>102456</v>
          </cell>
          <cell r="AG219">
            <v>2461670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2187364</v>
          </cell>
          <cell r="AM219">
            <v>2074184</v>
          </cell>
          <cell r="AN219">
            <v>113180</v>
          </cell>
          <cell r="AO219">
            <v>48342.75</v>
          </cell>
          <cell r="AP219">
            <v>31722.75</v>
          </cell>
          <cell r="AQ219">
            <v>5776.75</v>
          </cell>
          <cell r="AR219">
            <v>39572.25</v>
          </cell>
          <cell r="AS219">
            <v>58940</v>
          </cell>
          <cell r="AT219">
            <v>-162.62170793444966</v>
          </cell>
          <cell r="AU219">
            <v>297371.87829206558</v>
          </cell>
          <cell r="AV219">
            <v>100246.98745035146</v>
          </cell>
          <cell r="AX219">
            <v>210</v>
          </cell>
          <cell r="AY219" t="str">
            <v>NORTHAMPTON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113180</v>
          </cell>
          <cell r="BK219">
            <v>113180</v>
          </cell>
          <cell r="BL219">
            <v>0</v>
          </cell>
          <cell r="BM219">
            <v>-162.62170793444966</v>
          </cell>
          <cell r="BN219">
            <v>-162.62170793444966</v>
          </cell>
          <cell r="BO219">
            <v>-162.62170793444966</v>
          </cell>
          <cell r="BR219">
            <v>0</v>
          </cell>
          <cell r="BS219">
            <v>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63740</v>
          </cell>
          <cell r="F220">
            <v>4465</v>
          </cell>
          <cell r="G220">
            <v>68205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63740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U220">
            <v>25974.25</v>
          </cell>
          <cell r="V220">
            <v>0</v>
          </cell>
          <cell r="W220">
            <v>211</v>
          </cell>
          <cell r="X220">
            <v>5</v>
          </cell>
          <cell r="Y220">
            <v>63740</v>
          </cell>
          <cell r="Z220">
            <v>0</v>
          </cell>
          <cell r="AA220">
            <v>63740</v>
          </cell>
          <cell r="AB220">
            <v>4465</v>
          </cell>
          <cell r="AC220">
            <v>68205</v>
          </cell>
          <cell r="AD220">
            <v>0</v>
          </cell>
          <cell r="AE220">
            <v>0</v>
          </cell>
          <cell r="AF220">
            <v>0</v>
          </cell>
          <cell r="AG220">
            <v>68205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63740</v>
          </cell>
          <cell r="AM220">
            <v>99979</v>
          </cell>
          <cell r="AN220">
            <v>0</v>
          </cell>
          <cell r="AO220">
            <v>0</v>
          </cell>
          <cell r="AP220">
            <v>14998.5</v>
          </cell>
          <cell r="AQ220">
            <v>5980</v>
          </cell>
          <cell r="AR220">
            <v>0</v>
          </cell>
          <cell r="AS220">
            <v>530.75</v>
          </cell>
          <cell r="AT220">
            <v>0</v>
          </cell>
          <cell r="AU220">
            <v>21509.25</v>
          </cell>
          <cell r="AV220">
            <v>0</v>
          </cell>
          <cell r="AX220">
            <v>211</v>
          </cell>
          <cell r="AY220" t="str">
            <v>NORTH ANDOVER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R220">
            <v>0</v>
          </cell>
          <cell r="BS220">
            <v>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108.07241379310344</v>
          </cell>
          <cell r="E221">
            <v>1050589</v>
          </cell>
          <cell r="F221">
            <v>95615</v>
          </cell>
          <cell r="G221">
            <v>1146204</v>
          </cell>
          <cell r="I221">
            <v>116661.00943093261</v>
          </cell>
          <cell r="J221">
            <v>0.63699951271338728</v>
          </cell>
          <cell r="K221">
            <v>95615</v>
          </cell>
          <cell r="L221">
            <v>212276.00943093261</v>
          </cell>
          <cell r="N221">
            <v>933927.99056906742</v>
          </cell>
          <cell r="P221">
            <v>10696</v>
          </cell>
          <cell r="Q221">
            <v>116661.00943093261</v>
          </cell>
          <cell r="R221">
            <v>96508</v>
          </cell>
          <cell r="S221">
            <v>222972.00943093261</v>
          </cell>
          <cell r="U221">
            <v>289452.44218729297</v>
          </cell>
          <cell r="V221">
            <v>0</v>
          </cell>
          <cell r="W221">
            <v>212</v>
          </cell>
          <cell r="X221">
            <v>108.07241379310344</v>
          </cell>
          <cell r="Y221">
            <v>1050589</v>
          </cell>
          <cell r="Z221">
            <v>0</v>
          </cell>
          <cell r="AA221">
            <v>1050589</v>
          </cell>
          <cell r="AB221">
            <v>95615</v>
          </cell>
          <cell r="AC221">
            <v>1146204</v>
          </cell>
          <cell r="AD221">
            <v>9803</v>
          </cell>
          <cell r="AE221">
            <v>893</v>
          </cell>
          <cell r="AF221">
            <v>10696</v>
          </cell>
          <cell r="AG221">
            <v>1156900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1050589</v>
          </cell>
          <cell r="AM221">
            <v>919054</v>
          </cell>
          <cell r="AN221">
            <v>131535</v>
          </cell>
          <cell r="AO221">
            <v>9678.5</v>
          </cell>
          <cell r="AP221">
            <v>26569.25</v>
          </cell>
          <cell r="AQ221">
            <v>15391.25</v>
          </cell>
          <cell r="AR221">
            <v>0</v>
          </cell>
          <cell r="AS221">
            <v>0</v>
          </cell>
          <cell r="AT221">
            <v>-32.55781270704756</v>
          </cell>
          <cell r="AU221">
            <v>183141.44218729297</v>
          </cell>
          <cell r="AV221">
            <v>116661.00943093261</v>
          </cell>
          <cell r="AX221">
            <v>212</v>
          </cell>
          <cell r="AY221" t="str">
            <v>NORTH ATTLEBOROUGH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131535</v>
          </cell>
          <cell r="BK221">
            <v>131535</v>
          </cell>
          <cell r="BL221">
            <v>0</v>
          </cell>
          <cell r="BM221">
            <v>-32.55781270704756</v>
          </cell>
          <cell r="BN221">
            <v>-32.55781270704756</v>
          </cell>
          <cell r="BO221">
            <v>-32.55781270704756</v>
          </cell>
          <cell r="BR221">
            <v>0</v>
          </cell>
          <cell r="BS221">
            <v>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6</v>
          </cell>
          <cell r="E222">
            <v>78973</v>
          </cell>
          <cell r="F222">
            <v>5277</v>
          </cell>
          <cell r="G222">
            <v>84250</v>
          </cell>
          <cell r="I222">
            <v>1535.686812625843</v>
          </cell>
          <cell r="J222">
            <v>0.16523421698147656</v>
          </cell>
          <cell r="K222">
            <v>5277</v>
          </cell>
          <cell r="L222">
            <v>6812.6868126258432</v>
          </cell>
          <cell r="N222">
            <v>77437.313187374151</v>
          </cell>
          <cell r="P222">
            <v>0</v>
          </cell>
          <cell r="Q222">
            <v>1535.686812625843</v>
          </cell>
          <cell r="R222">
            <v>5277</v>
          </cell>
          <cell r="S222">
            <v>6812.6868126258432</v>
          </cell>
          <cell r="U222">
            <v>14571</v>
          </cell>
          <cell r="V222">
            <v>0</v>
          </cell>
          <cell r="W222">
            <v>213</v>
          </cell>
          <cell r="X222">
            <v>6</v>
          </cell>
          <cell r="Y222">
            <v>78973</v>
          </cell>
          <cell r="Z222">
            <v>0</v>
          </cell>
          <cell r="AA222">
            <v>78973</v>
          </cell>
          <cell r="AB222">
            <v>5277</v>
          </cell>
          <cell r="AC222">
            <v>84250</v>
          </cell>
          <cell r="AD222">
            <v>0</v>
          </cell>
          <cell r="AE222">
            <v>0</v>
          </cell>
          <cell r="AF222">
            <v>0</v>
          </cell>
          <cell r="AG222">
            <v>84250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78973</v>
          </cell>
          <cell r="AM222">
            <v>77242</v>
          </cell>
          <cell r="AN222">
            <v>1731</v>
          </cell>
          <cell r="AO222">
            <v>0</v>
          </cell>
          <cell r="AP222">
            <v>2054</v>
          </cell>
          <cell r="AQ222">
            <v>0</v>
          </cell>
          <cell r="AR222">
            <v>0</v>
          </cell>
          <cell r="AS222">
            <v>5509</v>
          </cell>
          <cell r="AT222">
            <v>0</v>
          </cell>
          <cell r="AU222">
            <v>9294</v>
          </cell>
          <cell r="AV222">
            <v>1535.686812625843</v>
          </cell>
          <cell r="AX222">
            <v>213</v>
          </cell>
          <cell r="AY222" t="str">
            <v>NORTHBOROUGH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1731</v>
          </cell>
          <cell r="BK222">
            <v>1731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R222">
            <v>0</v>
          </cell>
          <cell r="BS222">
            <v>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3.4396284829721364</v>
          </cell>
          <cell r="E223">
            <v>37544</v>
          </cell>
          <cell r="F223">
            <v>3059</v>
          </cell>
          <cell r="G223">
            <v>40603</v>
          </cell>
          <cell r="I223">
            <v>-14.162993330561221</v>
          </cell>
          <cell r="J223">
            <v>-1.3370033986923886E-3</v>
          </cell>
          <cell r="K223">
            <v>3059</v>
          </cell>
          <cell r="L223">
            <v>3044.8370066694388</v>
          </cell>
          <cell r="N223">
            <v>37558.162993330559</v>
          </cell>
          <cell r="P223">
            <v>0</v>
          </cell>
          <cell r="Q223">
            <v>-14.162993330561221</v>
          </cell>
          <cell r="R223">
            <v>3059</v>
          </cell>
          <cell r="S223">
            <v>3044.8370066694388</v>
          </cell>
          <cell r="U223">
            <v>13652.087006669439</v>
          </cell>
          <cell r="V223">
            <v>0</v>
          </cell>
          <cell r="W223">
            <v>214</v>
          </cell>
          <cell r="X223">
            <v>3.4396284829721364</v>
          </cell>
          <cell r="Y223">
            <v>37544</v>
          </cell>
          <cell r="Z223">
            <v>0</v>
          </cell>
          <cell r="AA223">
            <v>37544</v>
          </cell>
          <cell r="AB223">
            <v>3059</v>
          </cell>
          <cell r="AC223">
            <v>40603</v>
          </cell>
          <cell r="AD223">
            <v>0</v>
          </cell>
          <cell r="AE223">
            <v>0</v>
          </cell>
          <cell r="AF223">
            <v>0</v>
          </cell>
          <cell r="AG223">
            <v>40603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37544</v>
          </cell>
          <cell r="AM223">
            <v>39233</v>
          </cell>
          <cell r="AN223">
            <v>0</v>
          </cell>
          <cell r="AO223">
            <v>4210.25</v>
          </cell>
          <cell r="AP223">
            <v>0</v>
          </cell>
          <cell r="AQ223">
            <v>1710.5</v>
          </cell>
          <cell r="AR223">
            <v>1808</v>
          </cell>
          <cell r="AS223">
            <v>2878.5</v>
          </cell>
          <cell r="AT223">
            <v>-14.162993330561221</v>
          </cell>
          <cell r="AU223">
            <v>10593.087006669439</v>
          </cell>
          <cell r="AV223">
            <v>-14.162993330561221</v>
          </cell>
          <cell r="AX223">
            <v>214</v>
          </cell>
          <cell r="AY223" t="str">
            <v>NORTHBRIDGE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-14.162993330561221</v>
          </cell>
          <cell r="BN223">
            <v>-14.162993330561221</v>
          </cell>
          <cell r="BO223">
            <v>-14.162993330561221</v>
          </cell>
          <cell r="BR223">
            <v>0</v>
          </cell>
          <cell r="BS223">
            <v>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R224">
            <v>0</v>
          </cell>
          <cell r="BS224">
            <v>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R225">
            <v>0</v>
          </cell>
          <cell r="BS225">
            <v>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R226">
            <v>0</v>
          </cell>
          <cell r="BS226">
            <v>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134.17241379310343</v>
          </cell>
          <cell r="E227">
            <v>1499199</v>
          </cell>
          <cell r="F227">
            <v>119816</v>
          </cell>
          <cell r="G227">
            <v>1619015</v>
          </cell>
          <cell r="I227">
            <v>0</v>
          </cell>
          <cell r="J227">
            <v>0</v>
          </cell>
          <cell r="K227">
            <v>119816</v>
          </cell>
          <cell r="L227">
            <v>119816</v>
          </cell>
          <cell r="N227">
            <v>1499199</v>
          </cell>
          <cell r="P227">
            <v>0</v>
          </cell>
          <cell r="Q227">
            <v>0</v>
          </cell>
          <cell r="R227">
            <v>119816</v>
          </cell>
          <cell r="S227">
            <v>119816</v>
          </cell>
          <cell r="U227">
            <v>140814.75</v>
          </cell>
          <cell r="V227">
            <v>0</v>
          </cell>
          <cell r="W227">
            <v>218</v>
          </cell>
          <cell r="X227">
            <v>134.17241379310343</v>
          </cell>
          <cell r="Y227">
            <v>1499199</v>
          </cell>
          <cell r="Z227">
            <v>0</v>
          </cell>
          <cell r="AA227">
            <v>1499199</v>
          </cell>
          <cell r="AB227">
            <v>119816</v>
          </cell>
          <cell r="AC227">
            <v>1619015</v>
          </cell>
          <cell r="AD227">
            <v>0</v>
          </cell>
          <cell r="AE227">
            <v>0</v>
          </cell>
          <cell r="AF227">
            <v>0</v>
          </cell>
          <cell r="AG227">
            <v>1619015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1499199</v>
          </cell>
          <cell r="AM227">
            <v>1533101</v>
          </cell>
          <cell r="AN227">
            <v>0</v>
          </cell>
          <cell r="AO227">
            <v>0</v>
          </cell>
          <cell r="AP227">
            <v>0</v>
          </cell>
          <cell r="AQ227">
            <v>8778.5</v>
          </cell>
          <cell r="AR227">
            <v>0</v>
          </cell>
          <cell r="AS227">
            <v>12220.25</v>
          </cell>
          <cell r="AT227">
            <v>0</v>
          </cell>
          <cell r="AU227">
            <v>20998.75</v>
          </cell>
          <cell r="AV227">
            <v>0</v>
          </cell>
          <cell r="AX227">
            <v>218</v>
          </cell>
          <cell r="AY227" t="str">
            <v>NORTON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R227">
            <v>0</v>
          </cell>
          <cell r="BS227">
            <v>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10</v>
          </cell>
          <cell r="E228">
            <v>94992</v>
          </cell>
          <cell r="F228">
            <v>7144</v>
          </cell>
          <cell r="G228">
            <v>102136</v>
          </cell>
          <cell r="I228">
            <v>21215.305381452417</v>
          </cell>
          <cell r="J228">
            <v>0.57742606690912945</v>
          </cell>
          <cell r="K228">
            <v>7144</v>
          </cell>
          <cell r="L228">
            <v>28359.305381452417</v>
          </cell>
          <cell r="N228">
            <v>73776.694618547583</v>
          </cell>
          <cell r="P228">
            <v>25534</v>
          </cell>
          <cell r="Q228">
            <v>21215.305381452417</v>
          </cell>
          <cell r="R228">
            <v>8930</v>
          </cell>
          <cell r="S228">
            <v>53893.305381452417</v>
          </cell>
          <cell r="U228">
            <v>69419.163236731925</v>
          </cell>
          <cell r="V228">
            <v>0</v>
          </cell>
          <cell r="W228">
            <v>219</v>
          </cell>
          <cell r="X228">
            <v>10</v>
          </cell>
          <cell r="Y228">
            <v>94992</v>
          </cell>
          <cell r="Z228">
            <v>0</v>
          </cell>
          <cell r="AA228">
            <v>94992</v>
          </cell>
          <cell r="AB228">
            <v>7144</v>
          </cell>
          <cell r="AC228">
            <v>102136</v>
          </cell>
          <cell r="AD228">
            <v>23748</v>
          </cell>
          <cell r="AE228">
            <v>1786</v>
          </cell>
          <cell r="AF228">
            <v>25534</v>
          </cell>
          <cell r="AG228">
            <v>127670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94992</v>
          </cell>
          <cell r="AM228">
            <v>71064</v>
          </cell>
          <cell r="AN228">
            <v>23928</v>
          </cell>
          <cell r="AO228">
            <v>3816</v>
          </cell>
          <cell r="AP228">
            <v>603.75</v>
          </cell>
          <cell r="AQ228">
            <v>4906</v>
          </cell>
          <cell r="AR228">
            <v>3500.25</v>
          </cell>
          <cell r="AS228">
            <v>0</v>
          </cell>
          <cell r="AT228">
            <v>-12.836763268076538</v>
          </cell>
          <cell r="AU228">
            <v>36741.163236731925</v>
          </cell>
          <cell r="AV228">
            <v>21215.305381452417</v>
          </cell>
          <cell r="AX228">
            <v>219</v>
          </cell>
          <cell r="AY228" t="str">
            <v>NORWELL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23928</v>
          </cell>
          <cell r="BK228">
            <v>23928</v>
          </cell>
          <cell r="BL228">
            <v>0</v>
          </cell>
          <cell r="BM228">
            <v>-12.836763268076538</v>
          </cell>
          <cell r="BN228">
            <v>-12.836763268076538</v>
          </cell>
          <cell r="BO228">
            <v>-12.836763268076538</v>
          </cell>
          <cell r="BR228">
            <v>0</v>
          </cell>
          <cell r="BS228">
            <v>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28.31436027341611</v>
          </cell>
          <cell r="E229">
            <v>388293</v>
          </cell>
          <cell r="F229">
            <v>24362</v>
          </cell>
          <cell r="G229">
            <v>412655</v>
          </cell>
          <cell r="I229">
            <v>78407.743657075742</v>
          </cell>
          <cell r="J229">
            <v>0.51947871467482387</v>
          </cell>
          <cell r="K229">
            <v>24362</v>
          </cell>
          <cell r="L229">
            <v>102769.74365707574</v>
          </cell>
          <cell r="N229">
            <v>309885.25634292426</v>
          </cell>
          <cell r="P229">
            <v>14468</v>
          </cell>
          <cell r="Q229">
            <v>78407.743657075742</v>
          </cell>
          <cell r="R229">
            <v>25255</v>
          </cell>
          <cell r="S229">
            <v>117237.74365707574</v>
          </cell>
          <cell r="U229">
            <v>189765.43092743721</v>
          </cell>
          <cell r="V229">
            <v>0</v>
          </cell>
          <cell r="W229">
            <v>220</v>
          </cell>
          <cell r="X229">
            <v>28.31436027341611</v>
          </cell>
          <cell r="Y229">
            <v>388293</v>
          </cell>
          <cell r="Z229">
            <v>0</v>
          </cell>
          <cell r="AA229">
            <v>388293</v>
          </cell>
          <cell r="AB229">
            <v>24362</v>
          </cell>
          <cell r="AC229">
            <v>412655</v>
          </cell>
          <cell r="AD229">
            <v>13575</v>
          </cell>
          <cell r="AE229">
            <v>893</v>
          </cell>
          <cell r="AF229">
            <v>14468</v>
          </cell>
          <cell r="AG229">
            <v>427123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388293</v>
          </cell>
          <cell r="AM229">
            <v>299855</v>
          </cell>
          <cell r="AN229">
            <v>88438</v>
          </cell>
          <cell r="AO229">
            <v>15330</v>
          </cell>
          <cell r="AP229">
            <v>15815.75</v>
          </cell>
          <cell r="AQ229">
            <v>9567</v>
          </cell>
          <cell r="AR229">
            <v>0</v>
          </cell>
          <cell r="AS229">
            <v>21836.25</v>
          </cell>
          <cell r="AT229">
            <v>-51.569072562793735</v>
          </cell>
          <cell r="AU229">
            <v>150935.43092743721</v>
          </cell>
          <cell r="AV229">
            <v>78407.743657075742</v>
          </cell>
          <cell r="AX229">
            <v>220</v>
          </cell>
          <cell r="AY229" t="str">
            <v>NORWOOD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88438</v>
          </cell>
          <cell r="BK229">
            <v>88438</v>
          </cell>
          <cell r="BL229">
            <v>0</v>
          </cell>
          <cell r="BM229">
            <v>-51.569072562793735</v>
          </cell>
          <cell r="BN229">
            <v>-51.569072562793735</v>
          </cell>
          <cell r="BO229">
            <v>-51.569072562793735</v>
          </cell>
          <cell r="BR229">
            <v>0</v>
          </cell>
          <cell r="BS229">
            <v>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27.670138888888889</v>
          </cell>
          <cell r="E230">
            <v>521056</v>
          </cell>
          <cell r="F230">
            <v>24709</v>
          </cell>
          <cell r="G230">
            <v>545765</v>
          </cell>
          <cell r="I230">
            <v>7040.5606845746333</v>
          </cell>
          <cell r="J230">
            <v>0.10643849750100547</v>
          </cell>
          <cell r="K230">
            <v>24709</v>
          </cell>
          <cell r="L230">
            <v>31749.560684574633</v>
          </cell>
          <cell r="N230">
            <v>514015.43931542535</v>
          </cell>
          <cell r="P230">
            <v>0</v>
          </cell>
          <cell r="Q230">
            <v>7040.5606845746333</v>
          </cell>
          <cell r="R230">
            <v>24709</v>
          </cell>
          <cell r="S230">
            <v>31749.560684574633</v>
          </cell>
          <cell r="U230">
            <v>90855.75</v>
          </cell>
          <cell r="V230">
            <v>0</v>
          </cell>
          <cell r="W230">
            <v>221</v>
          </cell>
          <cell r="X230">
            <v>27.670138888888889</v>
          </cell>
          <cell r="Y230">
            <v>521056</v>
          </cell>
          <cell r="Z230">
            <v>0</v>
          </cell>
          <cell r="AA230">
            <v>521056</v>
          </cell>
          <cell r="AB230">
            <v>24709</v>
          </cell>
          <cell r="AC230">
            <v>545765</v>
          </cell>
          <cell r="AD230">
            <v>0</v>
          </cell>
          <cell r="AE230">
            <v>0</v>
          </cell>
          <cell r="AF230">
            <v>0</v>
          </cell>
          <cell r="AG230">
            <v>545765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521056</v>
          </cell>
          <cell r="AM230">
            <v>513120</v>
          </cell>
          <cell r="AN230">
            <v>7936</v>
          </cell>
          <cell r="AO230">
            <v>0</v>
          </cell>
          <cell r="AP230">
            <v>0</v>
          </cell>
          <cell r="AQ230">
            <v>42530</v>
          </cell>
          <cell r="AR230">
            <v>15680.75</v>
          </cell>
          <cell r="AS230">
            <v>0</v>
          </cell>
          <cell r="AT230">
            <v>0</v>
          </cell>
          <cell r="AU230">
            <v>66146.75</v>
          </cell>
          <cell r="AV230">
            <v>7040.5606845746333</v>
          </cell>
          <cell r="AX230">
            <v>221</v>
          </cell>
          <cell r="AY230" t="str">
            <v>OAK BLUFFS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7936</v>
          </cell>
          <cell r="BK230">
            <v>7936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R230">
            <v>0</v>
          </cell>
          <cell r="BS230">
            <v>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R231">
            <v>0</v>
          </cell>
          <cell r="BS231">
            <v>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8938</v>
          </cell>
          <cell r="F232">
            <v>893</v>
          </cell>
          <cell r="G232">
            <v>9831</v>
          </cell>
          <cell r="I232">
            <v>-7.6394888317099685</v>
          </cell>
          <cell r="J232">
            <v>-2.9196125289197186E-3</v>
          </cell>
          <cell r="K232">
            <v>893</v>
          </cell>
          <cell r="L232">
            <v>885.36051116829003</v>
          </cell>
          <cell r="N232">
            <v>8945.63948883171</v>
          </cell>
          <cell r="P232">
            <v>0</v>
          </cell>
          <cell r="Q232">
            <v>-7.6394888317099685</v>
          </cell>
          <cell r="R232">
            <v>893</v>
          </cell>
          <cell r="S232">
            <v>885.36051116829003</v>
          </cell>
          <cell r="U232">
            <v>3509.61051116829</v>
          </cell>
          <cell r="V232">
            <v>0</v>
          </cell>
          <cell r="W232">
            <v>223</v>
          </cell>
          <cell r="X232">
            <v>1</v>
          </cell>
          <cell r="Y232">
            <v>8938</v>
          </cell>
          <cell r="Z232">
            <v>0</v>
          </cell>
          <cell r="AA232">
            <v>8938</v>
          </cell>
          <cell r="AB232">
            <v>893</v>
          </cell>
          <cell r="AC232">
            <v>9831</v>
          </cell>
          <cell r="AD232">
            <v>0</v>
          </cell>
          <cell r="AE232">
            <v>0</v>
          </cell>
          <cell r="AF232">
            <v>0</v>
          </cell>
          <cell r="AG232">
            <v>9831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8938</v>
          </cell>
          <cell r="AM232">
            <v>18588</v>
          </cell>
          <cell r="AN232">
            <v>0</v>
          </cell>
          <cell r="AO232">
            <v>2271</v>
          </cell>
          <cell r="AP232">
            <v>211.75</v>
          </cell>
          <cell r="AQ232">
            <v>119.75</v>
          </cell>
          <cell r="AR232">
            <v>21.75</v>
          </cell>
          <cell r="AS232">
            <v>0</v>
          </cell>
          <cell r="AT232">
            <v>-7.6394888317099685</v>
          </cell>
          <cell r="AU232">
            <v>2616.61051116829</v>
          </cell>
          <cell r="AV232">
            <v>-7.6394888317099685</v>
          </cell>
          <cell r="AX232">
            <v>223</v>
          </cell>
          <cell r="AY232" t="str">
            <v>ORANGE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-7.6394888317099685</v>
          </cell>
          <cell r="BN232">
            <v>-7.6394888317099685</v>
          </cell>
          <cell r="BO232">
            <v>-7.6394888317099685</v>
          </cell>
          <cell r="BR232">
            <v>0</v>
          </cell>
          <cell r="BS232">
            <v>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R233">
            <v>0</v>
          </cell>
          <cell r="BS233">
            <v>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R234">
            <v>0</v>
          </cell>
          <cell r="BS234">
            <v>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31.439189189189189</v>
          </cell>
          <cell r="E235">
            <v>342918</v>
          </cell>
          <cell r="F235">
            <v>27989</v>
          </cell>
          <cell r="G235">
            <v>370907</v>
          </cell>
          <cell r="I235">
            <v>-29.497475866599416</v>
          </cell>
          <cell r="J235">
            <v>-9.2216347260035776E-4</v>
          </cell>
          <cell r="K235">
            <v>27989</v>
          </cell>
          <cell r="L235">
            <v>27959.502524133401</v>
          </cell>
          <cell r="N235">
            <v>342947.49747586658</v>
          </cell>
          <cell r="P235">
            <v>0</v>
          </cell>
          <cell r="Q235">
            <v>-29.497475866599416</v>
          </cell>
          <cell r="R235">
            <v>27989</v>
          </cell>
          <cell r="S235">
            <v>27959.502524133401</v>
          </cell>
          <cell r="U235">
            <v>59976.252524133401</v>
          </cell>
          <cell r="V235">
            <v>0</v>
          </cell>
          <cell r="W235">
            <v>226</v>
          </cell>
          <cell r="X235">
            <v>31.439189189189189</v>
          </cell>
          <cell r="Y235">
            <v>342918</v>
          </cell>
          <cell r="Z235">
            <v>0</v>
          </cell>
          <cell r="AA235">
            <v>342918</v>
          </cell>
          <cell r="AB235">
            <v>27989</v>
          </cell>
          <cell r="AC235">
            <v>370907</v>
          </cell>
          <cell r="AD235">
            <v>0</v>
          </cell>
          <cell r="AE235">
            <v>0</v>
          </cell>
          <cell r="AF235">
            <v>0</v>
          </cell>
          <cell r="AG235">
            <v>370907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342918</v>
          </cell>
          <cell r="AM235">
            <v>355758</v>
          </cell>
          <cell r="AN235">
            <v>0</v>
          </cell>
          <cell r="AO235">
            <v>8768.75</v>
          </cell>
          <cell r="AP235">
            <v>13604.25</v>
          </cell>
          <cell r="AQ235">
            <v>0</v>
          </cell>
          <cell r="AR235">
            <v>9643.75</v>
          </cell>
          <cell r="AS235">
            <v>0</v>
          </cell>
          <cell r="AT235">
            <v>-29.497475866599416</v>
          </cell>
          <cell r="AU235">
            <v>31987.252524133401</v>
          </cell>
          <cell r="AV235">
            <v>-29.497475866599416</v>
          </cell>
          <cell r="AX235">
            <v>226</v>
          </cell>
          <cell r="AY235" t="str">
            <v>OXFORD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-29.497475866599416</v>
          </cell>
          <cell r="BN235">
            <v>-29.497475866599416</v>
          </cell>
          <cell r="BO235">
            <v>-29.497475866599416</v>
          </cell>
          <cell r="BR235">
            <v>0</v>
          </cell>
          <cell r="BS235">
            <v>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3.1418918918918921</v>
          </cell>
          <cell r="E236">
            <v>35669</v>
          </cell>
          <cell r="F236">
            <v>2788</v>
          </cell>
          <cell r="G236">
            <v>38457</v>
          </cell>
          <cell r="I236">
            <v>0</v>
          </cell>
          <cell r="J236">
            <v>0</v>
          </cell>
          <cell r="K236">
            <v>2788</v>
          </cell>
          <cell r="L236">
            <v>2788</v>
          </cell>
          <cell r="N236">
            <v>35669</v>
          </cell>
          <cell r="P236">
            <v>0</v>
          </cell>
          <cell r="Q236">
            <v>0</v>
          </cell>
          <cell r="R236">
            <v>2788</v>
          </cell>
          <cell r="S236">
            <v>2788</v>
          </cell>
          <cell r="U236">
            <v>15394.5</v>
          </cell>
          <cell r="V236">
            <v>0</v>
          </cell>
          <cell r="W236">
            <v>227</v>
          </cell>
          <cell r="X236">
            <v>3.1418918918918921</v>
          </cell>
          <cell r="Y236">
            <v>35669</v>
          </cell>
          <cell r="Z236">
            <v>0</v>
          </cell>
          <cell r="AA236">
            <v>35669</v>
          </cell>
          <cell r="AB236">
            <v>2788</v>
          </cell>
          <cell r="AC236">
            <v>38457</v>
          </cell>
          <cell r="AD236">
            <v>0</v>
          </cell>
          <cell r="AE236">
            <v>0</v>
          </cell>
          <cell r="AF236">
            <v>0</v>
          </cell>
          <cell r="AG236">
            <v>38457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35669</v>
          </cell>
          <cell r="AM236">
            <v>57362</v>
          </cell>
          <cell r="AN236">
            <v>0</v>
          </cell>
          <cell r="AO236">
            <v>0</v>
          </cell>
          <cell r="AP236">
            <v>947.25</v>
          </cell>
          <cell r="AQ236">
            <v>4765.5</v>
          </cell>
          <cell r="AR236">
            <v>0</v>
          </cell>
          <cell r="AS236">
            <v>6893.75</v>
          </cell>
          <cell r="AT236">
            <v>0</v>
          </cell>
          <cell r="AU236">
            <v>12606.5</v>
          </cell>
          <cell r="AV236">
            <v>0</v>
          </cell>
          <cell r="AX236">
            <v>227</v>
          </cell>
          <cell r="AY236" t="str">
            <v>PALMER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R236">
            <v>0</v>
          </cell>
          <cell r="BS236">
            <v>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R237">
            <v>0</v>
          </cell>
          <cell r="BS237">
            <v>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52.324375307253348</v>
          </cell>
          <cell r="E238">
            <v>521620</v>
          </cell>
          <cell r="F238">
            <v>43041</v>
          </cell>
          <cell r="G238">
            <v>564661</v>
          </cell>
          <cell r="I238">
            <v>-67.357685874827439</v>
          </cell>
          <cell r="J238">
            <v>-8.9553358276605786E-4</v>
          </cell>
          <cell r="K238">
            <v>43041</v>
          </cell>
          <cell r="L238">
            <v>42973.642314125173</v>
          </cell>
          <cell r="N238">
            <v>521687.3576858748</v>
          </cell>
          <cell r="P238">
            <v>49092</v>
          </cell>
          <cell r="Q238">
            <v>-67.357685874827439</v>
          </cell>
          <cell r="R238">
            <v>46590</v>
          </cell>
          <cell r="S238">
            <v>92065.642314125173</v>
          </cell>
          <cell r="U238">
            <v>167348.14231412517</v>
          </cell>
          <cell r="V238">
            <v>0</v>
          </cell>
          <cell r="W238">
            <v>229</v>
          </cell>
          <cell r="X238">
            <v>52.324375307253348</v>
          </cell>
          <cell r="Y238">
            <v>521620</v>
          </cell>
          <cell r="Z238">
            <v>0</v>
          </cell>
          <cell r="AA238">
            <v>521620</v>
          </cell>
          <cell r="AB238">
            <v>43041</v>
          </cell>
          <cell r="AC238">
            <v>564661</v>
          </cell>
          <cell r="AD238">
            <v>45543</v>
          </cell>
          <cell r="AE238">
            <v>3549</v>
          </cell>
          <cell r="AF238">
            <v>49092</v>
          </cell>
          <cell r="AG238">
            <v>613753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521620</v>
          </cell>
          <cell r="AM238">
            <v>546894</v>
          </cell>
          <cell r="AN238">
            <v>0</v>
          </cell>
          <cell r="AO238">
            <v>20023.5</v>
          </cell>
          <cell r="AP238">
            <v>3182.25</v>
          </cell>
          <cell r="AQ238">
            <v>27069.25</v>
          </cell>
          <cell r="AR238">
            <v>0</v>
          </cell>
          <cell r="AS238">
            <v>25007.5</v>
          </cell>
          <cell r="AT238">
            <v>-67.357685874827439</v>
          </cell>
          <cell r="AU238">
            <v>75215.142314125173</v>
          </cell>
          <cell r="AV238">
            <v>-67.357685874827439</v>
          </cell>
          <cell r="AX238">
            <v>229</v>
          </cell>
          <cell r="AY238" t="str">
            <v>PEABODY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-67.357685874827439</v>
          </cell>
          <cell r="BN238">
            <v>-67.357685874827439</v>
          </cell>
          <cell r="BO238">
            <v>-67.357685874827439</v>
          </cell>
          <cell r="BR238">
            <v>0</v>
          </cell>
          <cell r="BS238">
            <v>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4055.5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4055.5</v>
          </cell>
          <cell r="AT239">
            <v>0</v>
          </cell>
          <cell r="AU239">
            <v>4055.5</v>
          </cell>
          <cell r="AV239">
            <v>0</v>
          </cell>
          <cell r="AX239">
            <v>230</v>
          </cell>
          <cell r="AY239" t="str">
            <v>PELHAM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R239">
            <v>0</v>
          </cell>
          <cell r="BS239">
            <v>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26</v>
          </cell>
          <cell r="E240">
            <v>278378</v>
          </cell>
          <cell r="F240">
            <v>23218</v>
          </cell>
          <cell r="G240">
            <v>301596</v>
          </cell>
          <cell r="I240">
            <v>-4.7380977628636174</v>
          </cell>
          <cell r="J240">
            <v>-1.0574220014941251E-4</v>
          </cell>
          <cell r="K240">
            <v>23218</v>
          </cell>
          <cell r="L240">
            <v>23213.261902237136</v>
          </cell>
          <cell r="N240">
            <v>278382.73809776286</v>
          </cell>
          <cell r="P240">
            <v>0</v>
          </cell>
          <cell r="Q240">
            <v>-4.7380977628636174</v>
          </cell>
          <cell r="R240">
            <v>23218</v>
          </cell>
          <cell r="S240">
            <v>23213.261902237136</v>
          </cell>
          <cell r="U240">
            <v>68026.011902237136</v>
          </cell>
          <cell r="V240">
            <v>0</v>
          </cell>
          <cell r="W240">
            <v>231</v>
          </cell>
          <cell r="X240">
            <v>26</v>
          </cell>
          <cell r="Y240">
            <v>278378</v>
          </cell>
          <cell r="Z240">
            <v>0</v>
          </cell>
          <cell r="AA240">
            <v>278378</v>
          </cell>
          <cell r="AB240">
            <v>23218</v>
          </cell>
          <cell r="AC240">
            <v>301596</v>
          </cell>
          <cell r="AD240">
            <v>0</v>
          </cell>
          <cell r="AE240">
            <v>0</v>
          </cell>
          <cell r="AF240">
            <v>0</v>
          </cell>
          <cell r="AG240">
            <v>301596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278378</v>
          </cell>
          <cell r="AM240">
            <v>288476</v>
          </cell>
          <cell r="AN240">
            <v>0</v>
          </cell>
          <cell r="AO240">
            <v>1408.5</v>
          </cell>
          <cell r="AP240">
            <v>22271</v>
          </cell>
          <cell r="AQ240">
            <v>17416.25</v>
          </cell>
          <cell r="AR240">
            <v>232</v>
          </cell>
          <cell r="AS240">
            <v>3485</v>
          </cell>
          <cell r="AT240">
            <v>-4.7380977628636174</v>
          </cell>
          <cell r="AU240">
            <v>44808.011902237136</v>
          </cell>
          <cell r="AV240">
            <v>-4.7380977628636174</v>
          </cell>
          <cell r="AX240">
            <v>231</v>
          </cell>
          <cell r="AY240" t="str">
            <v>PEMBROKE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-4.7380977628636174</v>
          </cell>
          <cell r="BN240">
            <v>-4.7380977628636174</v>
          </cell>
          <cell r="BO240">
            <v>-4.7380977628636174</v>
          </cell>
          <cell r="BR240">
            <v>0</v>
          </cell>
          <cell r="BS240">
            <v>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R241">
            <v>0</v>
          </cell>
          <cell r="BS241">
            <v>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R242">
            <v>0</v>
          </cell>
          <cell r="BS242">
            <v>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R243">
            <v>0</v>
          </cell>
          <cell r="BS243">
            <v>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R244">
            <v>0</v>
          </cell>
          <cell r="BS244">
            <v>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174.78859060402687</v>
          </cell>
          <cell r="E245">
            <v>2015476</v>
          </cell>
          <cell r="F245">
            <v>152516</v>
          </cell>
          <cell r="G245">
            <v>2167992</v>
          </cell>
          <cell r="I245">
            <v>-332.26562323840335</v>
          </cell>
          <cell r="J245">
            <v>-8.9801887647751643E-4</v>
          </cell>
          <cell r="K245">
            <v>152516</v>
          </cell>
          <cell r="L245">
            <v>152183.7343767616</v>
          </cell>
          <cell r="N245">
            <v>2015808.2656232384</v>
          </cell>
          <cell r="P245">
            <v>50776</v>
          </cell>
          <cell r="Q245">
            <v>-332.26562323840335</v>
          </cell>
          <cell r="R245">
            <v>156088</v>
          </cell>
          <cell r="S245">
            <v>202959.7343767616</v>
          </cell>
          <cell r="U245">
            <v>573290.4843767616</v>
          </cell>
          <cell r="V245">
            <v>0</v>
          </cell>
          <cell r="W245">
            <v>236</v>
          </cell>
          <cell r="X245">
            <v>174.78859060402687</v>
          </cell>
          <cell r="Y245">
            <v>2015476</v>
          </cell>
          <cell r="Z245">
            <v>0</v>
          </cell>
          <cell r="AA245">
            <v>2015476</v>
          </cell>
          <cell r="AB245">
            <v>152516</v>
          </cell>
          <cell r="AC245">
            <v>2167992</v>
          </cell>
          <cell r="AD245">
            <v>47204</v>
          </cell>
          <cell r="AE245">
            <v>3572</v>
          </cell>
          <cell r="AF245">
            <v>50776</v>
          </cell>
          <cell r="AG245">
            <v>2218768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2015476</v>
          </cell>
          <cell r="AM245">
            <v>2039879</v>
          </cell>
          <cell r="AN245">
            <v>0</v>
          </cell>
          <cell r="AO245">
            <v>98773</v>
          </cell>
          <cell r="AP245">
            <v>106532</v>
          </cell>
          <cell r="AQ245">
            <v>81319</v>
          </cell>
          <cell r="AR245">
            <v>42073.75</v>
          </cell>
          <cell r="AS245">
            <v>41633</v>
          </cell>
          <cell r="AT245">
            <v>-332.26562323840335</v>
          </cell>
          <cell r="AU245">
            <v>369998.4843767616</v>
          </cell>
          <cell r="AV245">
            <v>-332.26562323840335</v>
          </cell>
          <cell r="AX245">
            <v>236</v>
          </cell>
          <cell r="AY245" t="str">
            <v>PITTSFIELD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-332.26562323840335</v>
          </cell>
          <cell r="BN245">
            <v>-332.26562323840335</v>
          </cell>
          <cell r="BO245">
            <v>-332.26562323840335</v>
          </cell>
          <cell r="BR245">
            <v>0</v>
          </cell>
          <cell r="BS245">
            <v>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R246">
            <v>0</v>
          </cell>
          <cell r="BS246">
            <v>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14</v>
          </cell>
          <cell r="E247">
            <v>179948</v>
          </cell>
          <cell r="F247">
            <v>12502</v>
          </cell>
          <cell r="G247">
            <v>192450</v>
          </cell>
          <cell r="I247">
            <v>12099.515807580357</v>
          </cell>
          <cell r="J247">
            <v>0.26334772864834488</v>
          </cell>
          <cell r="K247">
            <v>12502</v>
          </cell>
          <cell r="L247">
            <v>24601.515807580356</v>
          </cell>
          <cell r="N247">
            <v>167848.48419241965</v>
          </cell>
          <cell r="P247">
            <v>0</v>
          </cell>
          <cell r="Q247">
            <v>12099.515807580357</v>
          </cell>
          <cell r="R247">
            <v>12502</v>
          </cell>
          <cell r="S247">
            <v>24601.515807580356</v>
          </cell>
          <cell r="U247">
            <v>58447.016764268956</v>
          </cell>
          <cell r="V247">
            <v>0</v>
          </cell>
          <cell r="W247">
            <v>238</v>
          </cell>
          <cell r="X247">
            <v>14</v>
          </cell>
          <cell r="Y247">
            <v>179948</v>
          </cell>
          <cell r="Z247">
            <v>0</v>
          </cell>
          <cell r="AA247">
            <v>179948</v>
          </cell>
          <cell r="AB247">
            <v>12502</v>
          </cell>
          <cell r="AC247">
            <v>192450</v>
          </cell>
          <cell r="AD247">
            <v>0</v>
          </cell>
          <cell r="AE247">
            <v>0</v>
          </cell>
          <cell r="AF247">
            <v>0</v>
          </cell>
          <cell r="AG247">
            <v>192450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179948</v>
          </cell>
          <cell r="AM247">
            <v>166264</v>
          </cell>
          <cell r="AN247">
            <v>13684</v>
          </cell>
          <cell r="AO247">
            <v>12034.5</v>
          </cell>
          <cell r="AP247">
            <v>14501.5</v>
          </cell>
          <cell r="AQ247">
            <v>0</v>
          </cell>
          <cell r="AR247">
            <v>4858.5</v>
          </cell>
          <cell r="AS247">
            <v>907</v>
          </cell>
          <cell r="AT247">
            <v>-40.48323573104426</v>
          </cell>
          <cell r="AU247">
            <v>45945.016764268956</v>
          </cell>
          <cell r="AV247">
            <v>12099.515807580357</v>
          </cell>
          <cell r="AX247">
            <v>238</v>
          </cell>
          <cell r="AY247" t="str">
            <v>PLAINVILLE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13684</v>
          </cell>
          <cell r="BK247">
            <v>13684</v>
          </cell>
          <cell r="BL247">
            <v>0</v>
          </cell>
          <cell r="BM247">
            <v>-40.48323573104426</v>
          </cell>
          <cell r="BN247">
            <v>-40.48323573104426</v>
          </cell>
          <cell r="BO247">
            <v>-40.48323573104426</v>
          </cell>
          <cell r="BR247">
            <v>0</v>
          </cell>
          <cell r="BS247">
            <v>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556.95470383275267</v>
          </cell>
          <cell r="E248">
            <v>6352805</v>
          </cell>
          <cell r="F248">
            <v>485219</v>
          </cell>
          <cell r="G248">
            <v>6838024</v>
          </cell>
          <cell r="I248">
            <v>498881.03492518573</v>
          </cell>
          <cell r="J248">
            <v>0.4026984180196983</v>
          </cell>
          <cell r="K248">
            <v>485219</v>
          </cell>
          <cell r="L248">
            <v>984100.03492518573</v>
          </cell>
          <cell r="N248">
            <v>5853923.9650748139</v>
          </cell>
          <cell r="P248">
            <v>161140</v>
          </cell>
          <cell r="Q248">
            <v>498881.03492518573</v>
          </cell>
          <cell r="R248">
            <v>496822</v>
          </cell>
          <cell r="S248">
            <v>1145240.0349251856</v>
          </cell>
          <cell r="U248">
            <v>1885204.2812366961</v>
          </cell>
          <cell r="V248">
            <v>0</v>
          </cell>
          <cell r="W248">
            <v>239</v>
          </cell>
          <cell r="X248">
            <v>556.95470383275267</v>
          </cell>
          <cell r="Y248">
            <v>6352805</v>
          </cell>
          <cell r="Z248">
            <v>0</v>
          </cell>
          <cell r="AA248">
            <v>6352805</v>
          </cell>
          <cell r="AB248">
            <v>485219</v>
          </cell>
          <cell r="AC248">
            <v>6838024</v>
          </cell>
          <cell r="AD248">
            <v>149537</v>
          </cell>
          <cell r="AE248">
            <v>11603</v>
          </cell>
          <cell r="AF248">
            <v>161140</v>
          </cell>
          <cell r="AG248">
            <v>6999164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6352805</v>
          </cell>
          <cell r="AM248">
            <v>5789898</v>
          </cell>
          <cell r="AN248">
            <v>562907</v>
          </cell>
          <cell r="AO248">
            <v>152119.25</v>
          </cell>
          <cell r="AP248">
            <v>176312</v>
          </cell>
          <cell r="AQ248">
            <v>179150.25</v>
          </cell>
          <cell r="AR248">
            <v>149590.75</v>
          </cell>
          <cell r="AS248">
            <v>19277.75</v>
          </cell>
          <cell r="AT248">
            <v>-511.71876330382656</v>
          </cell>
          <cell r="AU248">
            <v>1238845.2812366961</v>
          </cell>
          <cell r="AV248">
            <v>498881.03492518573</v>
          </cell>
          <cell r="AX248">
            <v>239</v>
          </cell>
          <cell r="AY248" t="str">
            <v>PLYMOUTH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562907</v>
          </cell>
          <cell r="BK248">
            <v>562907</v>
          </cell>
          <cell r="BL248">
            <v>0</v>
          </cell>
          <cell r="BM248">
            <v>-511.71876330382656</v>
          </cell>
          <cell r="BN248">
            <v>-511.71876330382656</v>
          </cell>
          <cell r="BO248">
            <v>-511.71876330382656</v>
          </cell>
          <cell r="BR248">
            <v>0</v>
          </cell>
          <cell r="BS248">
            <v>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14435</v>
          </cell>
          <cell r="F249">
            <v>893</v>
          </cell>
          <cell r="G249">
            <v>15328</v>
          </cell>
          <cell r="I249">
            <v>12806.261779465074</v>
          </cell>
          <cell r="J249">
            <v>0.86619512188204362</v>
          </cell>
          <cell r="K249">
            <v>893</v>
          </cell>
          <cell r="L249">
            <v>13699.261779465074</v>
          </cell>
          <cell r="N249">
            <v>1628.7382205349259</v>
          </cell>
          <cell r="P249">
            <v>0</v>
          </cell>
          <cell r="Q249">
            <v>12806.261779465074</v>
          </cell>
          <cell r="R249">
            <v>893</v>
          </cell>
          <cell r="S249">
            <v>13699.261779465074</v>
          </cell>
          <cell r="U249">
            <v>15677.5</v>
          </cell>
          <cell r="V249">
            <v>0</v>
          </cell>
          <cell r="W249">
            <v>240</v>
          </cell>
          <cell r="X249">
            <v>1</v>
          </cell>
          <cell r="Y249">
            <v>14435</v>
          </cell>
          <cell r="Z249">
            <v>0</v>
          </cell>
          <cell r="AA249">
            <v>14435</v>
          </cell>
          <cell r="AB249">
            <v>893</v>
          </cell>
          <cell r="AC249">
            <v>15328</v>
          </cell>
          <cell r="AD249">
            <v>0</v>
          </cell>
          <cell r="AE249">
            <v>0</v>
          </cell>
          <cell r="AF249">
            <v>0</v>
          </cell>
          <cell r="AG249">
            <v>15328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14435</v>
          </cell>
          <cell r="AM249">
            <v>0</v>
          </cell>
          <cell r="AN249">
            <v>14435</v>
          </cell>
          <cell r="AO249">
            <v>0</v>
          </cell>
          <cell r="AP249">
            <v>0</v>
          </cell>
          <cell r="AQ249">
            <v>0</v>
          </cell>
          <cell r="AR249">
            <v>349.5</v>
          </cell>
          <cell r="AS249">
            <v>0</v>
          </cell>
          <cell r="AT249">
            <v>0</v>
          </cell>
          <cell r="AU249">
            <v>14784.5</v>
          </cell>
          <cell r="AV249">
            <v>12806.261779465074</v>
          </cell>
          <cell r="AX249">
            <v>240</v>
          </cell>
          <cell r="AY249" t="str">
            <v>PLYMPTON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14435</v>
          </cell>
          <cell r="BK249">
            <v>14435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R249">
            <v>0</v>
          </cell>
          <cell r="BS249">
            <v>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R250">
            <v>0</v>
          </cell>
          <cell r="BS250">
            <v>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104196</v>
          </cell>
          <cell r="F251">
            <v>2661</v>
          </cell>
          <cell r="G251">
            <v>106857</v>
          </cell>
          <cell r="I251">
            <v>6544.6340940155078</v>
          </cell>
          <cell r="J251">
            <v>0.26769061881160433</v>
          </cell>
          <cell r="K251">
            <v>2661</v>
          </cell>
          <cell r="L251">
            <v>9205.6340940155078</v>
          </cell>
          <cell r="N251">
            <v>97651.365905984494</v>
          </cell>
          <cell r="P251">
            <v>0</v>
          </cell>
          <cell r="Q251">
            <v>6544.6340940155078</v>
          </cell>
          <cell r="R251">
            <v>2661</v>
          </cell>
          <cell r="S251">
            <v>9205.6340940155078</v>
          </cell>
          <cell r="U251">
            <v>27109.5</v>
          </cell>
          <cell r="V251">
            <v>0</v>
          </cell>
          <cell r="W251">
            <v>242</v>
          </cell>
          <cell r="X251">
            <v>3</v>
          </cell>
          <cell r="Y251">
            <v>104196</v>
          </cell>
          <cell r="Z251">
            <v>0</v>
          </cell>
          <cell r="AA251">
            <v>104196</v>
          </cell>
          <cell r="AB251">
            <v>2661</v>
          </cell>
          <cell r="AC251">
            <v>106857</v>
          </cell>
          <cell r="AD251">
            <v>0</v>
          </cell>
          <cell r="AE251">
            <v>0</v>
          </cell>
          <cell r="AF251">
            <v>0</v>
          </cell>
          <cell r="AG251">
            <v>106857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104196</v>
          </cell>
          <cell r="AM251">
            <v>96819</v>
          </cell>
          <cell r="AN251">
            <v>7377</v>
          </cell>
          <cell r="AO251">
            <v>0</v>
          </cell>
          <cell r="AP251">
            <v>0</v>
          </cell>
          <cell r="AQ251">
            <v>0</v>
          </cell>
          <cell r="AR251">
            <v>1402</v>
          </cell>
          <cell r="AS251">
            <v>15669.5</v>
          </cell>
          <cell r="AT251">
            <v>0</v>
          </cell>
          <cell r="AU251">
            <v>24448.5</v>
          </cell>
          <cell r="AV251">
            <v>6544.6340940155078</v>
          </cell>
          <cell r="AX251">
            <v>242</v>
          </cell>
          <cell r="AY251" t="str">
            <v>PROVINCETOWN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7377</v>
          </cell>
          <cell r="BK251">
            <v>7377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R251">
            <v>0</v>
          </cell>
          <cell r="BS251">
            <v>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33.114642422267991</v>
          </cell>
          <cell r="E252">
            <v>396676</v>
          </cell>
          <cell r="F252">
            <v>27113</v>
          </cell>
          <cell r="G252">
            <v>423789</v>
          </cell>
          <cell r="I252">
            <v>-44.22476873548294</v>
          </cell>
          <cell r="J252">
            <v>-8.9952142621329092E-4</v>
          </cell>
          <cell r="K252">
            <v>27113</v>
          </cell>
          <cell r="L252">
            <v>27068.775231264517</v>
          </cell>
          <cell r="N252">
            <v>396720.22476873547</v>
          </cell>
          <cell r="P252">
            <v>37308</v>
          </cell>
          <cell r="Q252">
            <v>-44.22476873548294</v>
          </cell>
          <cell r="R252">
            <v>29408</v>
          </cell>
          <cell r="S252">
            <v>64376.775231264517</v>
          </cell>
          <cell r="U252">
            <v>113585.77523126452</v>
          </cell>
          <cell r="V252">
            <v>0</v>
          </cell>
          <cell r="W252">
            <v>243</v>
          </cell>
          <cell r="X252">
            <v>33.114642422267991</v>
          </cell>
          <cell r="Y252">
            <v>396676</v>
          </cell>
          <cell r="Z252">
            <v>0</v>
          </cell>
          <cell r="AA252">
            <v>396676</v>
          </cell>
          <cell r="AB252">
            <v>27113</v>
          </cell>
          <cell r="AC252">
            <v>423789</v>
          </cell>
          <cell r="AD252">
            <v>35013</v>
          </cell>
          <cell r="AE252">
            <v>2295</v>
          </cell>
          <cell r="AF252">
            <v>37308</v>
          </cell>
          <cell r="AG252">
            <v>461097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396676</v>
          </cell>
          <cell r="AM252">
            <v>468757</v>
          </cell>
          <cell r="AN252">
            <v>0</v>
          </cell>
          <cell r="AO252">
            <v>13146.75</v>
          </cell>
          <cell r="AP252">
            <v>33085.5</v>
          </cell>
          <cell r="AQ252">
            <v>0</v>
          </cell>
          <cell r="AR252">
            <v>2976.75</v>
          </cell>
          <cell r="AS252">
            <v>0</v>
          </cell>
          <cell r="AT252">
            <v>-44.22476873548294</v>
          </cell>
          <cell r="AU252">
            <v>49164.775231264517</v>
          </cell>
          <cell r="AV252">
            <v>-44.22476873548294</v>
          </cell>
          <cell r="AX252">
            <v>243</v>
          </cell>
          <cell r="AY252" t="str">
            <v>QUINCY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-44.22476873548294</v>
          </cell>
          <cell r="BN252">
            <v>-44.22476873548294</v>
          </cell>
          <cell r="BO252">
            <v>-44.22476873548294</v>
          </cell>
          <cell r="BR252">
            <v>0</v>
          </cell>
          <cell r="BS252">
            <v>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221.12880916073968</v>
          </cell>
          <cell r="E253">
            <v>3040217</v>
          </cell>
          <cell r="F253">
            <v>192954</v>
          </cell>
          <cell r="G253">
            <v>3233171</v>
          </cell>
          <cell r="I253">
            <v>136316.37752388095</v>
          </cell>
          <cell r="J253">
            <v>0.41246608728426881</v>
          </cell>
          <cell r="K253">
            <v>192954</v>
          </cell>
          <cell r="L253">
            <v>329270.37752388092</v>
          </cell>
          <cell r="N253">
            <v>2903900.6224761191</v>
          </cell>
          <cell r="P253">
            <v>52901</v>
          </cell>
          <cell r="Q253">
            <v>136316.37752388095</v>
          </cell>
          <cell r="R253">
            <v>196114</v>
          </cell>
          <cell r="S253">
            <v>382171.37752388092</v>
          </cell>
          <cell r="U253">
            <v>576346.11606097361</v>
          </cell>
          <cell r="V253">
            <v>0</v>
          </cell>
          <cell r="W253">
            <v>244</v>
          </cell>
          <cell r="X253">
            <v>221.12880916073968</v>
          </cell>
          <cell r="Y253">
            <v>3040217</v>
          </cell>
          <cell r="Z253">
            <v>0</v>
          </cell>
          <cell r="AA253">
            <v>3040217</v>
          </cell>
          <cell r="AB253">
            <v>192954</v>
          </cell>
          <cell r="AC253">
            <v>3233171</v>
          </cell>
          <cell r="AD253">
            <v>49741</v>
          </cell>
          <cell r="AE253">
            <v>3160</v>
          </cell>
          <cell r="AF253">
            <v>52901</v>
          </cell>
          <cell r="AG253">
            <v>3286072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3040217</v>
          </cell>
          <cell r="AM253">
            <v>2886414</v>
          </cell>
          <cell r="AN253">
            <v>153803</v>
          </cell>
          <cell r="AO253">
            <v>39428.25</v>
          </cell>
          <cell r="AP253">
            <v>68182</v>
          </cell>
          <cell r="AQ253">
            <v>0</v>
          </cell>
          <cell r="AR253">
            <v>48213.75</v>
          </cell>
          <cell r="AS253">
            <v>20996.75</v>
          </cell>
          <cell r="AT253">
            <v>-132.63393902636017</v>
          </cell>
          <cell r="AU253">
            <v>330491.11606097361</v>
          </cell>
          <cell r="AV253">
            <v>136316.37752388095</v>
          </cell>
          <cell r="AX253">
            <v>244</v>
          </cell>
          <cell r="AY253" t="str">
            <v>RANDOLPH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153803</v>
          </cell>
          <cell r="BK253">
            <v>153803</v>
          </cell>
          <cell r="BL253">
            <v>0</v>
          </cell>
          <cell r="BM253">
            <v>-132.63393902636017</v>
          </cell>
          <cell r="BN253">
            <v>-132.63393902636017</v>
          </cell>
          <cell r="BO253">
            <v>-132.63393902636017</v>
          </cell>
          <cell r="BR253">
            <v>0</v>
          </cell>
          <cell r="BS253">
            <v>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R254">
            <v>0</v>
          </cell>
          <cell r="BS254">
            <v>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</v>
          </cell>
          <cell r="E255">
            <v>22186</v>
          </cell>
          <cell r="F255">
            <v>1786</v>
          </cell>
          <cell r="G255">
            <v>23972</v>
          </cell>
          <cell r="I255">
            <v>0</v>
          </cell>
          <cell r="J255">
            <v>0</v>
          </cell>
          <cell r="K255">
            <v>1786</v>
          </cell>
          <cell r="L255">
            <v>1786</v>
          </cell>
          <cell r="N255">
            <v>22186</v>
          </cell>
          <cell r="P255">
            <v>0</v>
          </cell>
          <cell r="Q255">
            <v>0</v>
          </cell>
          <cell r="R255">
            <v>1786</v>
          </cell>
          <cell r="S255">
            <v>1786</v>
          </cell>
          <cell r="U255">
            <v>4252.5</v>
          </cell>
          <cell r="V255">
            <v>0</v>
          </cell>
          <cell r="W255">
            <v>246</v>
          </cell>
          <cell r="X255">
            <v>2</v>
          </cell>
          <cell r="Y255">
            <v>22186</v>
          </cell>
          <cell r="Z255">
            <v>0</v>
          </cell>
          <cell r="AA255">
            <v>22186</v>
          </cell>
          <cell r="AB255">
            <v>1786</v>
          </cell>
          <cell r="AC255">
            <v>23972</v>
          </cell>
          <cell r="AD255">
            <v>0</v>
          </cell>
          <cell r="AE255">
            <v>0</v>
          </cell>
          <cell r="AF255">
            <v>0</v>
          </cell>
          <cell r="AG255">
            <v>23972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22186</v>
          </cell>
          <cell r="AM255">
            <v>37784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2466.5</v>
          </cell>
          <cell r="AS255">
            <v>0</v>
          </cell>
          <cell r="AT255">
            <v>0</v>
          </cell>
          <cell r="AU255">
            <v>2466.5</v>
          </cell>
          <cell r="AV255">
            <v>0</v>
          </cell>
          <cell r="AX255">
            <v>246</v>
          </cell>
          <cell r="AY255" t="str">
            <v>READING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R255">
            <v>0</v>
          </cell>
          <cell r="BS255">
            <v>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R256">
            <v>0</v>
          </cell>
          <cell r="BS256">
            <v>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181.8602577866244</v>
          </cell>
          <cell r="E257">
            <v>2120890</v>
          </cell>
          <cell r="F257">
            <v>158853</v>
          </cell>
          <cell r="G257">
            <v>2279743</v>
          </cell>
          <cell r="I257">
            <v>308431.31678416359</v>
          </cell>
          <cell r="J257">
            <v>0.63248423884974225</v>
          </cell>
          <cell r="K257">
            <v>158853</v>
          </cell>
          <cell r="L257">
            <v>467284.31678416359</v>
          </cell>
          <cell r="N257">
            <v>1812458.6832158365</v>
          </cell>
          <cell r="P257">
            <v>39359</v>
          </cell>
          <cell r="Q257">
            <v>308431.31678416359</v>
          </cell>
          <cell r="R257">
            <v>161735</v>
          </cell>
          <cell r="S257">
            <v>506643.31678416359</v>
          </cell>
          <cell r="U257">
            <v>685862.59718339774</v>
          </cell>
          <cell r="V257">
            <v>0</v>
          </cell>
          <cell r="W257">
            <v>248</v>
          </cell>
          <cell r="X257">
            <v>181.8602577866244</v>
          </cell>
          <cell r="Y257">
            <v>2120890</v>
          </cell>
          <cell r="Z257">
            <v>0</v>
          </cell>
          <cell r="AA257">
            <v>2120890</v>
          </cell>
          <cell r="AB257">
            <v>158853</v>
          </cell>
          <cell r="AC257">
            <v>2279743</v>
          </cell>
          <cell r="AD257">
            <v>36477</v>
          </cell>
          <cell r="AE257">
            <v>2882</v>
          </cell>
          <cell r="AF257">
            <v>39359</v>
          </cell>
          <cell r="AG257">
            <v>2319102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2120890</v>
          </cell>
          <cell r="AM257">
            <v>1772832</v>
          </cell>
          <cell r="AN257">
            <v>348058</v>
          </cell>
          <cell r="AO257">
            <v>105353.75</v>
          </cell>
          <cell r="AP257">
            <v>0</v>
          </cell>
          <cell r="AQ257">
            <v>0</v>
          </cell>
          <cell r="AR257">
            <v>34593.25</v>
          </cell>
          <cell r="AS257">
            <v>0</v>
          </cell>
          <cell r="AT257">
            <v>-354.40281660226174</v>
          </cell>
          <cell r="AU257">
            <v>487650.59718339774</v>
          </cell>
          <cell r="AV257">
            <v>308431.31678416359</v>
          </cell>
          <cell r="AX257">
            <v>248</v>
          </cell>
          <cell r="AY257" t="str">
            <v>REVERE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348058</v>
          </cell>
          <cell r="BK257">
            <v>348058</v>
          </cell>
          <cell r="BL257">
            <v>0</v>
          </cell>
          <cell r="BM257">
            <v>-354.40281660226174</v>
          </cell>
          <cell r="BN257">
            <v>-354.40281660226174</v>
          </cell>
          <cell r="BO257">
            <v>-354.40281660226174</v>
          </cell>
          <cell r="BR257">
            <v>0</v>
          </cell>
          <cell r="BS257">
            <v>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5159.25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5159.25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R258">
            <v>0</v>
          </cell>
          <cell r="BS258">
            <v>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R259">
            <v>0</v>
          </cell>
          <cell r="BS259">
            <v>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82.501755447941889</v>
          </cell>
          <cell r="E260">
            <v>886407</v>
          </cell>
          <cell r="F260">
            <v>72779</v>
          </cell>
          <cell r="G260">
            <v>959186</v>
          </cell>
          <cell r="I260">
            <v>47931.820560834611</v>
          </cell>
          <cell r="J260">
            <v>0.51679704270469373</v>
          </cell>
          <cell r="K260">
            <v>72779</v>
          </cell>
          <cell r="L260">
            <v>120710.8205608346</v>
          </cell>
          <cell r="N260">
            <v>838475.1794391654</v>
          </cell>
          <cell r="P260">
            <v>11755</v>
          </cell>
          <cell r="Q260">
            <v>47931.820560834611</v>
          </cell>
          <cell r="R260">
            <v>73672</v>
          </cell>
          <cell r="S260">
            <v>132465.8205608346</v>
          </cell>
          <cell r="U260">
            <v>177281.86153957085</v>
          </cell>
          <cell r="V260">
            <v>0</v>
          </cell>
          <cell r="W260">
            <v>251</v>
          </cell>
          <cell r="X260">
            <v>82.501755447941889</v>
          </cell>
          <cell r="Y260">
            <v>886407</v>
          </cell>
          <cell r="Z260">
            <v>0</v>
          </cell>
          <cell r="AA260">
            <v>886407</v>
          </cell>
          <cell r="AB260">
            <v>72779</v>
          </cell>
          <cell r="AC260">
            <v>959186</v>
          </cell>
          <cell r="AD260">
            <v>10862</v>
          </cell>
          <cell r="AE260">
            <v>893</v>
          </cell>
          <cell r="AF260">
            <v>11755</v>
          </cell>
          <cell r="AG260">
            <v>970941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886407</v>
          </cell>
          <cell r="AM260">
            <v>832311</v>
          </cell>
          <cell r="AN260">
            <v>54096</v>
          </cell>
          <cell r="AO260">
            <v>17951.75</v>
          </cell>
          <cell r="AP260">
            <v>0</v>
          </cell>
          <cell r="AQ260">
            <v>11590.25</v>
          </cell>
          <cell r="AR260">
            <v>3541.25</v>
          </cell>
          <cell r="AS260">
            <v>5629</v>
          </cell>
          <cell r="AT260">
            <v>-60.388460429167026</v>
          </cell>
          <cell r="AU260">
            <v>92747.861539570833</v>
          </cell>
          <cell r="AV260">
            <v>47931.820560834611</v>
          </cell>
          <cell r="AX260">
            <v>251</v>
          </cell>
          <cell r="AY260" t="str">
            <v>ROCKLAND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54096</v>
          </cell>
          <cell r="BK260">
            <v>54096</v>
          </cell>
          <cell r="BL260">
            <v>0</v>
          </cell>
          <cell r="BM260">
            <v>-60.388460429167026</v>
          </cell>
          <cell r="BN260">
            <v>-60.388460429167026</v>
          </cell>
          <cell r="BO260">
            <v>-60.388460429167026</v>
          </cell>
          <cell r="BR260">
            <v>0</v>
          </cell>
          <cell r="BS260">
            <v>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7208.25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3598</v>
          </cell>
          <cell r="AR261">
            <v>1299.75</v>
          </cell>
          <cell r="AS261">
            <v>2310.5</v>
          </cell>
          <cell r="AT261">
            <v>0</v>
          </cell>
          <cell r="AU261">
            <v>7208.25</v>
          </cell>
          <cell r="AV261">
            <v>0</v>
          </cell>
          <cell r="AX261">
            <v>252</v>
          </cell>
          <cell r="AY261" t="str">
            <v>ROCKPORT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R261">
            <v>0</v>
          </cell>
          <cell r="BS261">
            <v>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</v>
          </cell>
          <cell r="E262">
            <v>41096</v>
          </cell>
          <cell r="F262">
            <v>1786</v>
          </cell>
          <cell r="G262">
            <v>42882</v>
          </cell>
          <cell r="I262">
            <v>18261.454275615455</v>
          </cell>
          <cell r="J262">
            <v>0.68040740249694309</v>
          </cell>
          <cell r="K262">
            <v>1786</v>
          </cell>
          <cell r="L262">
            <v>20047.454275615455</v>
          </cell>
          <cell r="N262">
            <v>22834.545724384545</v>
          </cell>
          <cell r="P262">
            <v>0</v>
          </cell>
          <cell r="Q262">
            <v>18261.454275615455</v>
          </cell>
          <cell r="R262">
            <v>1786</v>
          </cell>
          <cell r="S262">
            <v>20047.454275615455</v>
          </cell>
          <cell r="U262">
            <v>28625</v>
          </cell>
          <cell r="V262">
            <v>0</v>
          </cell>
          <cell r="W262">
            <v>253</v>
          </cell>
          <cell r="X262">
            <v>2</v>
          </cell>
          <cell r="Y262">
            <v>41096</v>
          </cell>
          <cell r="Z262">
            <v>0</v>
          </cell>
          <cell r="AA262">
            <v>41096</v>
          </cell>
          <cell r="AB262">
            <v>1786</v>
          </cell>
          <cell r="AC262">
            <v>42882</v>
          </cell>
          <cell r="AD262">
            <v>0</v>
          </cell>
          <cell r="AE262">
            <v>0</v>
          </cell>
          <cell r="AF262">
            <v>0</v>
          </cell>
          <cell r="AG262">
            <v>42882</v>
          </cell>
          <cell r="AI262">
            <v>253</v>
          </cell>
          <cell r="AJ262">
            <v>253</v>
          </cell>
          <cell r="AK262" t="str">
            <v>ROWE</v>
          </cell>
          <cell r="AL262">
            <v>41096</v>
          </cell>
          <cell r="AM262">
            <v>20512</v>
          </cell>
          <cell r="AN262">
            <v>20584</v>
          </cell>
          <cell r="AO262">
            <v>0</v>
          </cell>
          <cell r="AP262">
            <v>6255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26839</v>
          </cell>
          <cell r="AV262">
            <v>18261.454275615455</v>
          </cell>
          <cell r="AX262">
            <v>253</v>
          </cell>
          <cell r="AY262" t="str">
            <v>ROWE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20584</v>
          </cell>
          <cell r="BK262">
            <v>20584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R262">
            <v>0</v>
          </cell>
          <cell r="BS262">
            <v>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R263">
            <v>0</v>
          </cell>
          <cell r="BS263">
            <v>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R264">
            <v>0</v>
          </cell>
          <cell r="BS264">
            <v>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R265">
            <v>0</v>
          </cell>
          <cell r="BS265">
            <v>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R266">
            <v>0</v>
          </cell>
          <cell r="BS266">
            <v>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398.47790015971515</v>
          </cell>
          <cell r="E267">
            <v>5125110</v>
          </cell>
          <cell r="F267">
            <v>350325</v>
          </cell>
          <cell r="G267">
            <v>5475435</v>
          </cell>
          <cell r="I267">
            <v>845227.43746011611</v>
          </cell>
          <cell r="J267">
            <v>0.61817173368174316</v>
          </cell>
          <cell r="K267">
            <v>350325</v>
          </cell>
          <cell r="L267">
            <v>1195552.4374601161</v>
          </cell>
          <cell r="N267">
            <v>4279882.5625398839</v>
          </cell>
          <cell r="P267">
            <v>83562</v>
          </cell>
          <cell r="Q267">
            <v>845227.43746011611</v>
          </cell>
          <cell r="R267">
            <v>355683</v>
          </cell>
          <cell r="S267">
            <v>1279114.4374601161</v>
          </cell>
          <cell r="U267">
            <v>1801188.9832629056</v>
          </cell>
          <cell r="V267">
            <v>0</v>
          </cell>
          <cell r="W267">
            <v>258</v>
          </cell>
          <cell r="X267">
            <v>398.47790015971515</v>
          </cell>
          <cell r="Y267">
            <v>5125110</v>
          </cell>
          <cell r="Z267">
            <v>0</v>
          </cell>
          <cell r="AA267">
            <v>5125110</v>
          </cell>
          <cell r="AB267">
            <v>350325</v>
          </cell>
          <cell r="AC267">
            <v>5475435</v>
          </cell>
          <cell r="AD267">
            <v>78204</v>
          </cell>
          <cell r="AE267">
            <v>5358</v>
          </cell>
          <cell r="AF267">
            <v>83562</v>
          </cell>
          <cell r="AG267">
            <v>5558997</v>
          </cell>
          <cell r="AI267">
            <v>258</v>
          </cell>
          <cell r="AJ267">
            <v>258</v>
          </cell>
          <cell r="AK267" t="str">
            <v>SALEM</v>
          </cell>
          <cell r="AL267">
            <v>5125110</v>
          </cell>
          <cell r="AM267">
            <v>4172067</v>
          </cell>
          <cell r="AN267">
            <v>953043</v>
          </cell>
          <cell r="AO267">
            <v>83612.5</v>
          </cell>
          <cell r="AP267">
            <v>168256</v>
          </cell>
          <cell r="AQ267">
            <v>150784.5</v>
          </cell>
          <cell r="AR267">
            <v>11887.25</v>
          </cell>
          <cell r="AS267">
            <v>0</v>
          </cell>
          <cell r="AT267">
            <v>-281.26673709438182</v>
          </cell>
          <cell r="AU267">
            <v>1367301.9832629056</v>
          </cell>
          <cell r="AV267">
            <v>845227.43746011611</v>
          </cell>
          <cell r="AX267">
            <v>258</v>
          </cell>
          <cell r="AY267" t="str">
            <v>SALEM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953043</v>
          </cell>
          <cell r="BK267">
            <v>953043</v>
          </cell>
          <cell r="BL267">
            <v>0</v>
          </cell>
          <cell r="BM267">
            <v>-281.26673709438182</v>
          </cell>
          <cell r="BN267">
            <v>-281.26673709438182</v>
          </cell>
          <cell r="BO267">
            <v>-281.26673709438182</v>
          </cell>
          <cell r="BR267">
            <v>0</v>
          </cell>
          <cell r="BS267">
            <v>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R268">
            <v>0</v>
          </cell>
          <cell r="BS268">
            <v>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R269">
            <v>0</v>
          </cell>
          <cell r="BS269">
            <v>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199.08548420220893</v>
          </cell>
          <cell r="E270">
            <v>2689805</v>
          </cell>
          <cell r="F270">
            <v>172257</v>
          </cell>
          <cell r="G270">
            <v>2862062</v>
          </cell>
          <cell r="I270">
            <v>109303.8020727554</v>
          </cell>
          <cell r="J270">
            <v>0.17085518462183974</v>
          </cell>
          <cell r="K270">
            <v>172257</v>
          </cell>
          <cell r="L270">
            <v>281560.80207275541</v>
          </cell>
          <cell r="N270">
            <v>2580501.1979272445</v>
          </cell>
          <cell r="P270">
            <v>73901</v>
          </cell>
          <cell r="Q270">
            <v>109303.8020727554</v>
          </cell>
          <cell r="R270">
            <v>176698</v>
          </cell>
          <cell r="S270">
            <v>355461.80207275541</v>
          </cell>
          <cell r="U270">
            <v>885903.30427438684</v>
          </cell>
          <cell r="V270">
            <v>0</v>
          </cell>
          <cell r="W270">
            <v>261</v>
          </cell>
          <cell r="X270">
            <v>199.08548420220893</v>
          </cell>
          <cell r="Y270">
            <v>2689805</v>
          </cell>
          <cell r="Z270">
            <v>0</v>
          </cell>
          <cell r="AA270">
            <v>2689805</v>
          </cell>
          <cell r="AB270">
            <v>172257</v>
          </cell>
          <cell r="AC270">
            <v>2862062</v>
          </cell>
          <cell r="AD270">
            <v>69460</v>
          </cell>
          <cell r="AE270">
            <v>4441</v>
          </cell>
          <cell r="AF270">
            <v>73901</v>
          </cell>
          <cell r="AG270">
            <v>2935963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2689805</v>
          </cell>
          <cell r="AM270">
            <v>2566330</v>
          </cell>
          <cell r="AN270">
            <v>123475</v>
          </cell>
          <cell r="AO270">
            <v>71106</v>
          </cell>
          <cell r="AP270">
            <v>124550.25</v>
          </cell>
          <cell r="AQ270">
            <v>99697.25</v>
          </cell>
          <cell r="AR270">
            <v>182340.5</v>
          </cell>
          <cell r="AS270">
            <v>38815.5</v>
          </cell>
          <cell r="AT270">
            <v>-239.19572561315726</v>
          </cell>
          <cell r="AU270">
            <v>639745.30427438684</v>
          </cell>
          <cell r="AV270">
            <v>109303.8020727554</v>
          </cell>
          <cell r="AX270">
            <v>261</v>
          </cell>
          <cell r="AY270" t="str">
            <v>SANDWICH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123475</v>
          </cell>
          <cell r="BK270">
            <v>123475</v>
          </cell>
          <cell r="BL270">
            <v>0</v>
          </cell>
          <cell r="BM270">
            <v>-239.19572561315726</v>
          </cell>
          <cell r="BN270">
            <v>-239.19572561315726</v>
          </cell>
          <cell r="BO270">
            <v>-239.19572561315726</v>
          </cell>
          <cell r="BR270">
            <v>0</v>
          </cell>
          <cell r="BS270">
            <v>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164.95038826859584</v>
          </cell>
          <cell r="E271">
            <v>2010472</v>
          </cell>
          <cell r="F271">
            <v>135831</v>
          </cell>
          <cell r="G271">
            <v>2146303</v>
          </cell>
          <cell r="I271">
            <v>249109.70953724711</v>
          </cell>
          <cell r="J271">
            <v>0.50768554703780022</v>
          </cell>
          <cell r="K271">
            <v>135831</v>
          </cell>
          <cell r="L271">
            <v>384940.70953724708</v>
          </cell>
          <cell r="N271">
            <v>1761362.2904627528</v>
          </cell>
          <cell r="P271">
            <v>175468</v>
          </cell>
          <cell r="Q271">
            <v>249109.70953724711</v>
          </cell>
          <cell r="R271">
            <v>147068</v>
          </cell>
          <cell r="S271">
            <v>560408.70953724708</v>
          </cell>
          <cell r="U271">
            <v>801976.17407109751</v>
          </cell>
          <cell r="V271">
            <v>0</v>
          </cell>
          <cell r="W271">
            <v>262</v>
          </cell>
          <cell r="X271">
            <v>164.95038826859584</v>
          </cell>
          <cell r="Y271">
            <v>2010472</v>
          </cell>
          <cell r="Z271">
            <v>0</v>
          </cell>
          <cell r="AA271">
            <v>2010472</v>
          </cell>
          <cell r="AB271">
            <v>135831</v>
          </cell>
          <cell r="AC271">
            <v>2146303</v>
          </cell>
          <cell r="AD271">
            <v>164231</v>
          </cell>
          <cell r="AE271">
            <v>11237</v>
          </cell>
          <cell r="AF271">
            <v>175468</v>
          </cell>
          <cell r="AG271">
            <v>2321771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2010472</v>
          </cell>
          <cell r="AM271">
            <v>1729627</v>
          </cell>
          <cell r="AN271">
            <v>280845</v>
          </cell>
          <cell r="AO271">
            <v>13920</v>
          </cell>
          <cell r="AP271">
            <v>102597.25</v>
          </cell>
          <cell r="AQ271">
            <v>18069.25</v>
          </cell>
          <cell r="AR271">
            <v>46318.5</v>
          </cell>
          <cell r="AS271">
            <v>28974</v>
          </cell>
          <cell r="AT271">
            <v>-46.825928902420856</v>
          </cell>
          <cell r="AU271">
            <v>490677.17407109757</v>
          </cell>
          <cell r="AV271">
            <v>249109.70953724711</v>
          </cell>
          <cell r="AX271">
            <v>262</v>
          </cell>
          <cell r="AY271" t="str">
            <v>SAUGUS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280845</v>
          </cell>
          <cell r="BK271">
            <v>280845</v>
          </cell>
          <cell r="BL271">
            <v>0</v>
          </cell>
          <cell r="BM271">
            <v>-46.825928902420856</v>
          </cell>
          <cell r="BN271">
            <v>-46.825928902420856</v>
          </cell>
          <cell r="BO271">
            <v>-46.825928902420856</v>
          </cell>
          <cell r="BR271">
            <v>0</v>
          </cell>
          <cell r="BS271">
            <v>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3.3288590604026846</v>
          </cell>
          <cell r="E272">
            <v>62087</v>
          </cell>
          <cell r="F272">
            <v>2973</v>
          </cell>
          <cell r="G272">
            <v>65060</v>
          </cell>
          <cell r="I272">
            <v>29941.013425366593</v>
          </cell>
          <cell r="J272">
            <v>0.69859337421233791</v>
          </cell>
          <cell r="K272">
            <v>2973</v>
          </cell>
          <cell r="L272">
            <v>32914.013425366589</v>
          </cell>
          <cell r="N272">
            <v>32145.986574633411</v>
          </cell>
          <cell r="P272">
            <v>0</v>
          </cell>
          <cell r="Q272">
            <v>29941.013425366593</v>
          </cell>
          <cell r="R272">
            <v>2973</v>
          </cell>
          <cell r="S272">
            <v>32914.013425366589</v>
          </cell>
          <cell r="U272">
            <v>45832</v>
          </cell>
          <cell r="V272">
            <v>0</v>
          </cell>
          <cell r="W272">
            <v>263</v>
          </cell>
          <cell r="X272">
            <v>3.3288590604026846</v>
          </cell>
          <cell r="Y272">
            <v>62087</v>
          </cell>
          <cell r="Z272">
            <v>0</v>
          </cell>
          <cell r="AA272">
            <v>62087</v>
          </cell>
          <cell r="AB272">
            <v>2973</v>
          </cell>
          <cell r="AC272">
            <v>65060</v>
          </cell>
          <cell r="AD272">
            <v>0</v>
          </cell>
          <cell r="AE272">
            <v>0</v>
          </cell>
          <cell r="AF272">
            <v>0</v>
          </cell>
          <cell r="AG272">
            <v>65060</v>
          </cell>
          <cell r="AI272">
            <v>263</v>
          </cell>
          <cell r="AJ272">
            <v>263</v>
          </cell>
          <cell r="AK272" t="str">
            <v>SAVOY</v>
          </cell>
          <cell r="AL272">
            <v>62087</v>
          </cell>
          <cell r="AM272">
            <v>28338</v>
          </cell>
          <cell r="AN272">
            <v>33749</v>
          </cell>
          <cell r="AO272">
            <v>0</v>
          </cell>
          <cell r="AP272">
            <v>4792.75</v>
          </cell>
          <cell r="AQ272">
            <v>0</v>
          </cell>
          <cell r="AR272">
            <v>4317.25</v>
          </cell>
          <cell r="AS272">
            <v>0</v>
          </cell>
          <cell r="AT272">
            <v>0</v>
          </cell>
          <cell r="AU272">
            <v>42859</v>
          </cell>
          <cell r="AV272">
            <v>29941.013425366593</v>
          </cell>
          <cell r="AX272">
            <v>263</v>
          </cell>
          <cell r="AY272" t="str">
            <v>SAVOY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33749</v>
          </cell>
          <cell r="BK272">
            <v>33749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R272">
            <v>0</v>
          </cell>
          <cell r="BS272">
            <v>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18</v>
          </cell>
          <cell r="E273">
            <v>216702</v>
          </cell>
          <cell r="F273">
            <v>16074</v>
          </cell>
          <cell r="G273">
            <v>232776</v>
          </cell>
          <cell r="I273">
            <v>50702.219153035418</v>
          </cell>
          <cell r="J273">
            <v>0.79960426270003659</v>
          </cell>
          <cell r="K273">
            <v>16074</v>
          </cell>
          <cell r="L273">
            <v>66776.219153035418</v>
          </cell>
          <cell r="N273">
            <v>165999.78084696457</v>
          </cell>
          <cell r="P273">
            <v>0</v>
          </cell>
          <cell r="Q273">
            <v>50702.219153035418</v>
          </cell>
          <cell r="R273">
            <v>16074</v>
          </cell>
          <cell r="S273">
            <v>66776.219153035418</v>
          </cell>
          <cell r="U273">
            <v>79483.140643933555</v>
          </cell>
          <cell r="V273">
            <v>0</v>
          </cell>
          <cell r="W273">
            <v>264</v>
          </cell>
          <cell r="X273">
            <v>18</v>
          </cell>
          <cell r="Y273">
            <v>216702</v>
          </cell>
          <cell r="Z273">
            <v>0</v>
          </cell>
          <cell r="AA273">
            <v>216702</v>
          </cell>
          <cell r="AB273">
            <v>16074</v>
          </cell>
          <cell r="AC273">
            <v>232776</v>
          </cell>
          <cell r="AD273">
            <v>0</v>
          </cell>
          <cell r="AE273">
            <v>0</v>
          </cell>
          <cell r="AF273">
            <v>0</v>
          </cell>
          <cell r="AG273">
            <v>232776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216702</v>
          </cell>
          <cell r="AM273">
            <v>159545</v>
          </cell>
          <cell r="AN273">
            <v>57157</v>
          </cell>
          <cell r="AO273">
            <v>1667.5</v>
          </cell>
          <cell r="AP273">
            <v>4590.25</v>
          </cell>
          <cell r="AQ273">
            <v>0</v>
          </cell>
          <cell r="AR273">
            <v>0</v>
          </cell>
          <cell r="AS273">
            <v>0</v>
          </cell>
          <cell r="AT273">
            <v>-5.6093560664348843</v>
          </cell>
          <cell r="AU273">
            <v>63409.140643933562</v>
          </cell>
          <cell r="AV273">
            <v>50702.219153035418</v>
          </cell>
          <cell r="AX273">
            <v>264</v>
          </cell>
          <cell r="AY273" t="str">
            <v>SCITUATE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57157</v>
          </cell>
          <cell r="BK273">
            <v>57157</v>
          </cell>
          <cell r="BL273">
            <v>0</v>
          </cell>
          <cell r="BM273">
            <v>-5.6093560664348843</v>
          </cell>
          <cell r="BN273">
            <v>-5.6093560664348843</v>
          </cell>
          <cell r="BO273">
            <v>-5.6093560664348843</v>
          </cell>
          <cell r="BR273">
            <v>0</v>
          </cell>
          <cell r="BS273">
            <v>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0.98969072164948457</v>
          </cell>
          <cell r="E274">
            <v>13156</v>
          </cell>
          <cell r="F274">
            <v>884</v>
          </cell>
          <cell r="G274">
            <v>14040</v>
          </cell>
          <cell r="I274">
            <v>11671.574642926395</v>
          </cell>
          <cell r="J274">
            <v>0.88716742497160195</v>
          </cell>
          <cell r="K274">
            <v>884</v>
          </cell>
          <cell r="L274">
            <v>12555.574642926395</v>
          </cell>
          <cell r="N274">
            <v>1484.4253570736055</v>
          </cell>
          <cell r="P274">
            <v>0</v>
          </cell>
          <cell r="Q274">
            <v>11671.574642926395</v>
          </cell>
          <cell r="R274">
            <v>884</v>
          </cell>
          <cell r="S274">
            <v>12555.574642926395</v>
          </cell>
          <cell r="U274">
            <v>14040</v>
          </cell>
          <cell r="V274">
            <v>0</v>
          </cell>
          <cell r="W274">
            <v>265</v>
          </cell>
          <cell r="X274">
            <v>0.98969072164948457</v>
          </cell>
          <cell r="Y274">
            <v>13156</v>
          </cell>
          <cell r="Z274">
            <v>0</v>
          </cell>
          <cell r="AA274">
            <v>13156</v>
          </cell>
          <cell r="AB274">
            <v>884</v>
          </cell>
          <cell r="AC274">
            <v>14040</v>
          </cell>
          <cell r="AD274">
            <v>0</v>
          </cell>
          <cell r="AE274">
            <v>0</v>
          </cell>
          <cell r="AF274">
            <v>0</v>
          </cell>
          <cell r="AG274">
            <v>14040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13156</v>
          </cell>
          <cell r="AM274">
            <v>0</v>
          </cell>
          <cell r="AN274">
            <v>13156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13156</v>
          </cell>
          <cell r="AV274">
            <v>11671.574642926395</v>
          </cell>
          <cell r="AX274">
            <v>265</v>
          </cell>
          <cell r="AY274" t="str">
            <v>SEEKONK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13156</v>
          </cell>
          <cell r="BK274">
            <v>13156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R274">
            <v>0</v>
          </cell>
          <cell r="BS274">
            <v>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113320</v>
          </cell>
          <cell r="F275">
            <v>7144</v>
          </cell>
          <cell r="G275">
            <v>120464</v>
          </cell>
          <cell r="I275">
            <v>-3.0199696603554003</v>
          </cell>
          <cell r="J275">
            <v>-3.2794637810052243E-4</v>
          </cell>
          <cell r="K275">
            <v>7144</v>
          </cell>
          <cell r="L275">
            <v>7140.9800303396441</v>
          </cell>
          <cell r="N275">
            <v>113323.01996966035</v>
          </cell>
          <cell r="P275">
            <v>0</v>
          </cell>
          <cell r="Q275">
            <v>-3.0199696603554003</v>
          </cell>
          <cell r="R275">
            <v>7144</v>
          </cell>
          <cell r="S275">
            <v>7140.9800303396441</v>
          </cell>
          <cell r="U275">
            <v>16352.730030339644</v>
          </cell>
          <cell r="V275">
            <v>0</v>
          </cell>
          <cell r="W275">
            <v>266</v>
          </cell>
          <cell r="X275">
            <v>8</v>
          </cell>
          <cell r="Y275">
            <v>113320</v>
          </cell>
          <cell r="Z275">
            <v>0</v>
          </cell>
          <cell r="AA275">
            <v>113320</v>
          </cell>
          <cell r="AB275">
            <v>7144</v>
          </cell>
          <cell r="AC275">
            <v>120464</v>
          </cell>
          <cell r="AD275">
            <v>0</v>
          </cell>
          <cell r="AE275">
            <v>0</v>
          </cell>
          <cell r="AF275">
            <v>0</v>
          </cell>
          <cell r="AG275">
            <v>120464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113320</v>
          </cell>
          <cell r="AM275">
            <v>118727</v>
          </cell>
          <cell r="AN275">
            <v>0</v>
          </cell>
          <cell r="AO275">
            <v>897.75</v>
          </cell>
          <cell r="AP275">
            <v>1788.75</v>
          </cell>
          <cell r="AQ275">
            <v>6022.5</v>
          </cell>
          <cell r="AR275">
            <v>0</v>
          </cell>
          <cell r="AS275">
            <v>502.75</v>
          </cell>
          <cell r="AT275">
            <v>-3.0199696603554003</v>
          </cell>
          <cell r="AU275">
            <v>9208.7300303396441</v>
          </cell>
          <cell r="AV275">
            <v>-3.0199696603554003</v>
          </cell>
          <cell r="AX275">
            <v>266</v>
          </cell>
          <cell r="AY275" t="str">
            <v>SHARON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-3.0199696603554003</v>
          </cell>
          <cell r="BN275">
            <v>-3.0199696603554003</v>
          </cell>
          <cell r="BO275">
            <v>-3.0199696603554003</v>
          </cell>
          <cell r="BR275">
            <v>0</v>
          </cell>
          <cell r="BS275">
            <v>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R276">
            <v>0</v>
          </cell>
          <cell r="BS276">
            <v>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R277">
            <v>0</v>
          </cell>
          <cell r="BS277">
            <v>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R278">
            <v>0</v>
          </cell>
          <cell r="BS278">
            <v>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Q279" t="str">
            <v>fy12</v>
          </cell>
          <cell r="BR279">
            <v>0</v>
          </cell>
          <cell r="BS279">
            <v>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73.165540540540547</v>
          </cell>
          <cell r="E280">
            <v>859940</v>
          </cell>
          <cell r="F280">
            <v>63281</v>
          </cell>
          <cell r="G280">
            <v>923221</v>
          </cell>
          <cell r="I280">
            <v>-71.123607383895433</v>
          </cell>
          <cell r="J280">
            <v>-1.1701112882685034E-3</v>
          </cell>
          <cell r="K280">
            <v>63281</v>
          </cell>
          <cell r="L280">
            <v>63209.876392616105</v>
          </cell>
          <cell r="N280">
            <v>860011.12360738392</v>
          </cell>
          <cell r="P280">
            <v>12673</v>
          </cell>
          <cell r="Q280">
            <v>-71.123607383895433</v>
          </cell>
          <cell r="R280">
            <v>64156</v>
          </cell>
          <cell r="S280">
            <v>75882.876392616105</v>
          </cell>
          <cell r="U280">
            <v>136737.6263926161</v>
          </cell>
          <cell r="V280">
            <v>0</v>
          </cell>
          <cell r="W280">
            <v>271</v>
          </cell>
          <cell r="X280">
            <v>73.165540540540547</v>
          </cell>
          <cell r="Y280">
            <v>859940</v>
          </cell>
          <cell r="Z280">
            <v>0</v>
          </cell>
          <cell r="AA280">
            <v>859940</v>
          </cell>
          <cell r="AB280">
            <v>63281</v>
          </cell>
          <cell r="AC280">
            <v>923221</v>
          </cell>
          <cell r="AD280">
            <v>11798</v>
          </cell>
          <cell r="AE280">
            <v>875</v>
          </cell>
          <cell r="AF280">
            <v>12673</v>
          </cell>
          <cell r="AG280">
            <v>935894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859940</v>
          </cell>
          <cell r="AM280">
            <v>1136634</v>
          </cell>
          <cell r="AN280">
            <v>0</v>
          </cell>
          <cell r="AO280">
            <v>21143</v>
          </cell>
          <cell r="AP280">
            <v>0</v>
          </cell>
          <cell r="AQ280">
            <v>0</v>
          </cell>
          <cell r="AR280">
            <v>0</v>
          </cell>
          <cell r="AS280">
            <v>39711.75</v>
          </cell>
          <cell r="AT280">
            <v>-71.123607383895433</v>
          </cell>
          <cell r="AU280">
            <v>60783.626392616105</v>
          </cell>
          <cell r="AV280">
            <v>-71.123607383895433</v>
          </cell>
          <cell r="AX280">
            <v>271</v>
          </cell>
          <cell r="AY280" t="str">
            <v>SHREWSBURY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-71.123607383895433</v>
          </cell>
          <cell r="BN280">
            <v>-71.123607383895433</v>
          </cell>
          <cell r="BO280">
            <v>-71.123607383895433</v>
          </cell>
          <cell r="BR280">
            <v>0</v>
          </cell>
          <cell r="BS280">
            <v>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0.5</v>
          </cell>
          <cell r="E281">
            <v>7762</v>
          </cell>
          <cell r="F281">
            <v>447</v>
          </cell>
          <cell r="G281">
            <v>8209</v>
          </cell>
          <cell r="I281">
            <v>6886.1935526295747</v>
          </cell>
          <cell r="J281">
            <v>0.88716742497160195</v>
          </cell>
          <cell r="K281">
            <v>447</v>
          </cell>
          <cell r="L281">
            <v>7333.1935526295747</v>
          </cell>
          <cell r="N281">
            <v>875.8064473704253</v>
          </cell>
          <cell r="P281">
            <v>0</v>
          </cell>
          <cell r="Q281">
            <v>6886.1935526295747</v>
          </cell>
          <cell r="R281">
            <v>447</v>
          </cell>
          <cell r="S281">
            <v>7333.1935526295747</v>
          </cell>
          <cell r="U281">
            <v>8209</v>
          </cell>
          <cell r="V281">
            <v>0</v>
          </cell>
          <cell r="W281">
            <v>272</v>
          </cell>
          <cell r="X281">
            <v>0.5</v>
          </cell>
          <cell r="Y281">
            <v>7762</v>
          </cell>
          <cell r="Z281">
            <v>0</v>
          </cell>
          <cell r="AA281">
            <v>7762</v>
          </cell>
          <cell r="AB281">
            <v>447</v>
          </cell>
          <cell r="AC281">
            <v>8209</v>
          </cell>
          <cell r="AD281">
            <v>0</v>
          </cell>
          <cell r="AE281">
            <v>0</v>
          </cell>
          <cell r="AF281">
            <v>0</v>
          </cell>
          <cell r="AG281">
            <v>8209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7762</v>
          </cell>
          <cell r="AM281">
            <v>0</v>
          </cell>
          <cell r="AN281">
            <v>7762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7762</v>
          </cell>
          <cell r="AV281">
            <v>6886.1935526295747</v>
          </cell>
          <cell r="AX281">
            <v>272</v>
          </cell>
          <cell r="AY281" t="str">
            <v>SHUTESBURY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7762</v>
          </cell>
          <cell r="BK281">
            <v>7762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R281">
            <v>0</v>
          </cell>
          <cell r="BS281">
            <v>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7</v>
          </cell>
          <cell r="E282">
            <v>89460</v>
          </cell>
          <cell r="F282">
            <v>6251</v>
          </cell>
          <cell r="G282">
            <v>95711</v>
          </cell>
          <cell r="I282">
            <v>326.29238748532106</v>
          </cell>
          <cell r="J282">
            <v>1.5759945512963388E-2</v>
          </cell>
          <cell r="K282">
            <v>6251</v>
          </cell>
          <cell r="L282">
            <v>6577.2923874853213</v>
          </cell>
          <cell r="N282">
            <v>89133.707612514685</v>
          </cell>
          <cell r="P282">
            <v>0</v>
          </cell>
          <cell r="Q282">
            <v>326.29238748532106</v>
          </cell>
          <cell r="R282">
            <v>6251</v>
          </cell>
          <cell r="S282">
            <v>6577.2923874853213</v>
          </cell>
          <cell r="U282">
            <v>26954.903272820855</v>
          </cell>
          <cell r="V282">
            <v>0</v>
          </cell>
          <cell r="W282">
            <v>273</v>
          </cell>
          <cell r="X282">
            <v>7</v>
          </cell>
          <cell r="Y282">
            <v>89460</v>
          </cell>
          <cell r="Z282">
            <v>0</v>
          </cell>
          <cell r="AA282">
            <v>89460</v>
          </cell>
          <cell r="AB282">
            <v>6251</v>
          </cell>
          <cell r="AC282">
            <v>95711</v>
          </cell>
          <cell r="AD282">
            <v>0</v>
          </cell>
          <cell r="AE282">
            <v>0</v>
          </cell>
          <cell r="AF282">
            <v>0</v>
          </cell>
          <cell r="AG282">
            <v>95711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89460</v>
          </cell>
          <cell r="AM282">
            <v>89089</v>
          </cell>
          <cell r="AN282">
            <v>371</v>
          </cell>
          <cell r="AO282">
            <v>846.25</v>
          </cell>
          <cell r="AP282">
            <v>8024</v>
          </cell>
          <cell r="AQ282">
            <v>0</v>
          </cell>
          <cell r="AR282">
            <v>11465.5</v>
          </cell>
          <cell r="AS282">
            <v>0</v>
          </cell>
          <cell r="AT282">
            <v>-2.8467271791432722</v>
          </cell>
          <cell r="AU282">
            <v>20703.903272820855</v>
          </cell>
          <cell r="AV282">
            <v>326.29238748532106</v>
          </cell>
          <cell r="AX282">
            <v>273</v>
          </cell>
          <cell r="AY282" t="str">
            <v>SOMERSET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371</v>
          </cell>
          <cell r="BK282">
            <v>371</v>
          </cell>
          <cell r="BL282">
            <v>0</v>
          </cell>
          <cell r="BM282">
            <v>-2.8467271791432722</v>
          </cell>
          <cell r="BN282">
            <v>-2.8467271791432722</v>
          </cell>
          <cell r="BO282">
            <v>-2.8467271791432722</v>
          </cell>
          <cell r="BQ282" t="str">
            <v>fy12</v>
          </cell>
          <cell r="BR282">
            <v>0</v>
          </cell>
          <cell r="BS282">
            <v>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468.54941458745378</v>
          </cell>
          <cell r="E283">
            <v>6975258</v>
          </cell>
          <cell r="F283">
            <v>415705</v>
          </cell>
          <cell r="G283">
            <v>7390963</v>
          </cell>
          <cell r="I283">
            <v>28859.038738336727</v>
          </cell>
          <cell r="J283">
            <v>4.2049576648095624E-2</v>
          </cell>
          <cell r="K283">
            <v>415705</v>
          </cell>
          <cell r="L283">
            <v>444564.03873833671</v>
          </cell>
          <cell r="N283">
            <v>6946398.9612616636</v>
          </cell>
          <cell r="P283">
            <v>38262</v>
          </cell>
          <cell r="Q283">
            <v>28859.038738336727</v>
          </cell>
          <cell r="R283">
            <v>417918</v>
          </cell>
          <cell r="S283">
            <v>482826.03873833676</v>
          </cell>
          <cell r="U283">
            <v>1140276.8522929773</v>
          </cell>
          <cell r="V283">
            <v>0</v>
          </cell>
          <cell r="W283">
            <v>274</v>
          </cell>
          <cell r="X283">
            <v>468.54941458745378</v>
          </cell>
          <cell r="Y283">
            <v>6975258</v>
          </cell>
          <cell r="Z283">
            <v>0</v>
          </cell>
          <cell r="AA283">
            <v>6975258</v>
          </cell>
          <cell r="AB283">
            <v>415705</v>
          </cell>
          <cell r="AC283">
            <v>7390963</v>
          </cell>
          <cell r="AD283">
            <v>36049</v>
          </cell>
          <cell r="AE283">
            <v>2213</v>
          </cell>
          <cell r="AF283">
            <v>38262</v>
          </cell>
          <cell r="AG283">
            <v>7429225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6975258</v>
          </cell>
          <cell r="AM283">
            <v>6942142</v>
          </cell>
          <cell r="AN283">
            <v>33116</v>
          </cell>
          <cell r="AO283">
            <v>154699.25</v>
          </cell>
          <cell r="AP283">
            <v>172666.5</v>
          </cell>
          <cell r="AQ283">
            <v>36642.5</v>
          </cell>
          <cell r="AR283">
            <v>0</v>
          </cell>
          <cell r="AS283">
            <v>289706</v>
          </cell>
          <cell r="AT283">
            <v>-520.39770702284295</v>
          </cell>
          <cell r="AU283">
            <v>686309.85229297716</v>
          </cell>
          <cell r="AV283">
            <v>28859.038738336727</v>
          </cell>
          <cell r="AX283">
            <v>274</v>
          </cell>
          <cell r="AY283" t="str">
            <v>SOMERVILLE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33116</v>
          </cell>
          <cell r="BK283">
            <v>33116</v>
          </cell>
          <cell r="BL283">
            <v>0</v>
          </cell>
          <cell r="BM283">
            <v>-520.39770702284295</v>
          </cell>
          <cell r="BN283">
            <v>-520.39770702284295</v>
          </cell>
          <cell r="BO283">
            <v>-520.39770702284295</v>
          </cell>
          <cell r="BR283">
            <v>0</v>
          </cell>
          <cell r="BS283">
            <v>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2.2764505119453924</v>
          </cell>
          <cell r="E284">
            <v>21781</v>
          </cell>
          <cell r="F284">
            <v>2033</v>
          </cell>
          <cell r="G284">
            <v>23814</v>
          </cell>
          <cell r="I284">
            <v>7541.5729138384122</v>
          </cell>
          <cell r="J284">
            <v>0.62200585667176478</v>
          </cell>
          <cell r="K284">
            <v>2033</v>
          </cell>
          <cell r="L284">
            <v>9574.5729138384122</v>
          </cell>
          <cell r="N284">
            <v>14239.427086161588</v>
          </cell>
          <cell r="P284">
            <v>0</v>
          </cell>
          <cell r="Q284">
            <v>7541.5729138384122</v>
          </cell>
          <cell r="R284">
            <v>2033</v>
          </cell>
          <cell r="S284">
            <v>9574.5729138384122</v>
          </cell>
          <cell r="U284">
            <v>14157.60113187991</v>
          </cell>
          <cell r="V284">
            <v>0</v>
          </cell>
          <cell r="W284">
            <v>275</v>
          </cell>
          <cell r="X284">
            <v>2.2764505119453924</v>
          </cell>
          <cell r="Y284">
            <v>21781</v>
          </cell>
          <cell r="Z284">
            <v>0</v>
          </cell>
          <cell r="AA284">
            <v>21781</v>
          </cell>
          <cell r="AB284">
            <v>2033</v>
          </cell>
          <cell r="AC284">
            <v>23814</v>
          </cell>
          <cell r="AD284">
            <v>0</v>
          </cell>
          <cell r="AE284">
            <v>0</v>
          </cell>
          <cell r="AF284">
            <v>0</v>
          </cell>
          <cell r="AG284">
            <v>23814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21781</v>
          </cell>
          <cell r="AM284">
            <v>13277</v>
          </cell>
          <cell r="AN284">
            <v>8504</v>
          </cell>
          <cell r="AO284">
            <v>861.75</v>
          </cell>
          <cell r="AP284">
            <v>0</v>
          </cell>
          <cell r="AQ284">
            <v>158.75</v>
          </cell>
          <cell r="AR284">
            <v>9.25</v>
          </cell>
          <cell r="AS284">
            <v>2593.75</v>
          </cell>
          <cell r="AT284">
            <v>-2.8988681200903557</v>
          </cell>
          <cell r="AU284">
            <v>12124.60113187991</v>
          </cell>
          <cell r="AV284">
            <v>7541.5729138384122</v>
          </cell>
          <cell r="AX284">
            <v>275</v>
          </cell>
          <cell r="AY284" t="str">
            <v>SOUTHAMPTON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8504</v>
          </cell>
          <cell r="BK284">
            <v>8504</v>
          </cell>
          <cell r="BL284">
            <v>0</v>
          </cell>
          <cell r="BM284">
            <v>-2.8988681200903557</v>
          </cell>
          <cell r="BN284">
            <v>-2.8988681200903557</v>
          </cell>
          <cell r="BO284">
            <v>-2.8988681200903557</v>
          </cell>
          <cell r="BR284">
            <v>0</v>
          </cell>
          <cell r="BS284">
            <v>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0.95608108108108103</v>
          </cell>
          <cell r="E285">
            <v>15485</v>
          </cell>
          <cell r="F285">
            <v>845</v>
          </cell>
          <cell r="G285">
            <v>16330</v>
          </cell>
          <cell r="I285">
            <v>0</v>
          </cell>
          <cell r="J285">
            <v>0</v>
          </cell>
          <cell r="K285">
            <v>845</v>
          </cell>
          <cell r="L285">
            <v>845</v>
          </cell>
          <cell r="N285">
            <v>15485</v>
          </cell>
          <cell r="P285">
            <v>0</v>
          </cell>
          <cell r="Q285">
            <v>0</v>
          </cell>
          <cell r="R285">
            <v>845</v>
          </cell>
          <cell r="S285">
            <v>845</v>
          </cell>
          <cell r="U285">
            <v>8435.25</v>
          </cell>
          <cell r="V285">
            <v>0</v>
          </cell>
          <cell r="W285">
            <v>276</v>
          </cell>
          <cell r="X285">
            <v>0.95608108108108103</v>
          </cell>
          <cell r="Y285">
            <v>15485</v>
          </cell>
          <cell r="Z285">
            <v>0</v>
          </cell>
          <cell r="AA285">
            <v>15485</v>
          </cell>
          <cell r="AB285">
            <v>845</v>
          </cell>
          <cell r="AC285">
            <v>16330</v>
          </cell>
          <cell r="AD285">
            <v>0</v>
          </cell>
          <cell r="AE285">
            <v>0</v>
          </cell>
          <cell r="AF285">
            <v>0</v>
          </cell>
          <cell r="AG285">
            <v>16330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15485</v>
          </cell>
          <cell r="AM285">
            <v>41274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7590.25</v>
          </cell>
          <cell r="AT285">
            <v>0</v>
          </cell>
          <cell r="AU285">
            <v>7590.25</v>
          </cell>
          <cell r="AV285">
            <v>0</v>
          </cell>
          <cell r="AX285">
            <v>276</v>
          </cell>
          <cell r="AY285" t="str">
            <v>SOUTHBOROUGH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R285">
            <v>0</v>
          </cell>
          <cell r="BS285">
            <v>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1.6689189189189189</v>
          </cell>
          <cell r="E286">
            <v>19889</v>
          </cell>
          <cell r="F286">
            <v>1461</v>
          </cell>
          <cell r="G286">
            <v>21350</v>
          </cell>
          <cell r="I286">
            <v>6292.4691405768644</v>
          </cell>
          <cell r="J286">
            <v>0.72711343000034678</v>
          </cell>
          <cell r="K286">
            <v>1461</v>
          </cell>
          <cell r="L286">
            <v>7753.4691405768644</v>
          </cell>
          <cell r="N286">
            <v>13596.530859423136</v>
          </cell>
          <cell r="P286">
            <v>0</v>
          </cell>
          <cell r="Q286">
            <v>6292.4691405768644</v>
          </cell>
          <cell r="R286">
            <v>1461</v>
          </cell>
          <cell r="S286">
            <v>7753.4691405768644</v>
          </cell>
          <cell r="U286">
            <v>10115.040595253293</v>
          </cell>
          <cell r="V286">
            <v>0</v>
          </cell>
          <cell r="W286">
            <v>277</v>
          </cell>
          <cell r="X286">
            <v>1.6689189189189189</v>
          </cell>
          <cell r="Y286">
            <v>19889</v>
          </cell>
          <cell r="Z286">
            <v>0</v>
          </cell>
          <cell r="AA286">
            <v>19889</v>
          </cell>
          <cell r="AB286">
            <v>1461</v>
          </cell>
          <cell r="AC286">
            <v>21350</v>
          </cell>
          <cell r="AD286">
            <v>0</v>
          </cell>
          <cell r="AE286">
            <v>0</v>
          </cell>
          <cell r="AF286">
            <v>0</v>
          </cell>
          <cell r="AG286">
            <v>21350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19889</v>
          </cell>
          <cell r="AM286">
            <v>12796</v>
          </cell>
          <cell r="AN286">
            <v>7093</v>
          </cell>
          <cell r="AO286">
            <v>62.25</v>
          </cell>
          <cell r="AP286">
            <v>53</v>
          </cell>
          <cell r="AQ286">
            <v>0</v>
          </cell>
          <cell r="AR286">
            <v>1446</v>
          </cell>
          <cell r="AS286">
            <v>0</v>
          </cell>
          <cell r="AT286">
            <v>-0.20940474670803155</v>
          </cell>
          <cell r="AU286">
            <v>8654.0405952532928</v>
          </cell>
          <cell r="AV286">
            <v>6292.4691405768644</v>
          </cell>
          <cell r="AX286">
            <v>277</v>
          </cell>
          <cell r="AY286" t="str">
            <v>SOUTHBRIDGE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7093</v>
          </cell>
          <cell r="BK286">
            <v>7093</v>
          </cell>
          <cell r="BL286">
            <v>0</v>
          </cell>
          <cell r="BM286">
            <v>-0.20940474670803155</v>
          </cell>
          <cell r="BN286">
            <v>-0.20940474670803155</v>
          </cell>
          <cell r="BO286">
            <v>-0.20940474670803155</v>
          </cell>
          <cell r="BR286">
            <v>0</v>
          </cell>
          <cell r="BS286">
            <v>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101.13438536078135</v>
          </cell>
          <cell r="E287">
            <v>1138807</v>
          </cell>
          <cell r="F287">
            <v>88246</v>
          </cell>
          <cell r="G287">
            <v>1227053</v>
          </cell>
          <cell r="I287">
            <v>111300.74845261339</v>
          </cell>
          <cell r="J287">
            <v>0.3909937243351313</v>
          </cell>
          <cell r="K287">
            <v>88246</v>
          </cell>
          <cell r="L287">
            <v>199546.74845261339</v>
          </cell>
          <cell r="N287">
            <v>1027506.2515473866</v>
          </cell>
          <cell r="P287">
            <v>25014</v>
          </cell>
          <cell r="Q287">
            <v>111300.74845261339</v>
          </cell>
          <cell r="R287">
            <v>90020</v>
          </cell>
          <cell r="S287">
            <v>224560.74845261339</v>
          </cell>
          <cell r="U287">
            <v>397921.2145549797</v>
          </cell>
          <cell r="V287">
            <v>0</v>
          </cell>
          <cell r="W287">
            <v>278</v>
          </cell>
          <cell r="X287">
            <v>101.13438536078135</v>
          </cell>
          <cell r="Y287">
            <v>1138807</v>
          </cell>
          <cell r="Z287">
            <v>0</v>
          </cell>
          <cell r="AA287">
            <v>1138807</v>
          </cell>
          <cell r="AB287">
            <v>88246</v>
          </cell>
          <cell r="AC287">
            <v>1227053</v>
          </cell>
          <cell r="AD287">
            <v>23240</v>
          </cell>
          <cell r="AE287">
            <v>1774</v>
          </cell>
          <cell r="AF287">
            <v>25014</v>
          </cell>
          <cell r="AG287">
            <v>1252067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1138807</v>
          </cell>
          <cell r="AM287">
            <v>1013223</v>
          </cell>
          <cell r="AN287">
            <v>125584</v>
          </cell>
          <cell r="AO287">
            <v>33676.5</v>
          </cell>
          <cell r="AP287">
            <v>16472.75</v>
          </cell>
          <cell r="AQ287">
            <v>51752</v>
          </cell>
          <cell r="AR287">
            <v>28217.5</v>
          </cell>
          <cell r="AS287">
            <v>29071.75</v>
          </cell>
          <cell r="AT287">
            <v>-113.28544502027216</v>
          </cell>
          <cell r="AU287">
            <v>284661.2145549797</v>
          </cell>
          <cell r="AV287">
            <v>111300.74845261339</v>
          </cell>
          <cell r="AX287">
            <v>278</v>
          </cell>
          <cell r="AY287" t="str">
            <v>SOUTH HADLEY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125584</v>
          </cell>
          <cell r="BK287">
            <v>125584</v>
          </cell>
          <cell r="BL287">
            <v>0</v>
          </cell>
          <cell r="BM287">
            <v>-113.28544502027216</v>
          </cell>
          <cell r="BN287">
            <v>-113.28544502027216</v>
          </cell>
          <cell r="BO287">
            <v>-113.28544502027216</v>
          </cell>
          <cell r="BR287">
            <v>0</v>
          </cell>
          <cell r="BS287">
            <v>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R288">
            <v>0</v>
          </cell>
          <cell r="BS288">
            <v>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R289">
            <v>0</v>
          </cell>
          <cell r="BS289">
            <v>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3282.7645726581145</v>
          </cell>
          <cell r="E290">
            <v>35414967</v>
          </cell>
          <cell r="F290">
            <v>2911184</v>
          </cell>
          <cell r="G290">
            <v>38326151</v>
          </cell>
          <cell r="I290">
            <v>3965490.6808465985</v>
          </cell>
          <cell r="J290">
            <v>0.57912674919342577</v>
          </cell>
          <cell r="K290">
            <v>2911184</v>
          </cell>
          <cell r="L290">
            <v>6876674.680846598</v>
          </cell>
          <cell r="N290">
            <v>31449476.319153402</v>
          </cell>
          <cell r="P290">
            <v>241603</v>
          </cell>
          <cell r="Q290">
            <v>3965490.6808465985</v>
          </cell>
          <cell r="R290">
            <v>2929674</v>
          </cell>
          <cell r="S290">
            <v>7118277.680846598</v>
          </cell>
          <cell r="U290">
            <v>10000149.319853995</v>
          </cell>
          <cell r="V290">
            <v>0</v>
          </cell>
          <cell r="W290">
            <v>281</v>
          </cell>
          <cell r="X290">
            <v>3282.7645726581145</v>
          </cell>
          <cell r="Y290">
            <v>35414967</v>
          </cell>
          <cell r="Z290">
            <v>0</v>
          </cell>
          <cell r="AA290">
            <v>35414967</v>
          </cell>
          <cell r="AB290">
            <v>2911184</v>
          </cell>
          <cell r="AC290">
            <v>38326151</v>
          </cell>
          <cell r="AD290">
            <v>223113</v>
          </cell>
          <cell r="AE290">
            <v>18490</v>
          </cell>
          <cell r="AF290">
            <v>241603</v>
          </cell>
          <cell r="AG290">
            <v>38567754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35414967</v>
          </cell>
          <cell r="AM290">
            <v>30942062</v>
          </cell>
          <cell r="AN290">
            <v>4472905</v>
          </cell>
          <cell r="AO290">
            <v>810043.25</v>
          </cell>
          <cell r="AP290">
            <v>877128.25</v>
          </cell>
          <cell r="AQ290">
            <v>606891.75</v>
          </cell>
          <cell r="AR290">
            <v>83119</v>
          </cell>
          <cell r="AS290">
            <v>0</v>
          </cell>
          <cell r="AT290">
            <v>-2724.930146004539</v>
          </cell>
          <cell r="AU290">
            <v>6847362.319853995</v>
          </cell>
          <cell r="AV290">
            <v>3965490.6808465985</v>
          </cell>
          <cell r="AX290">
            <v>281</v>
          </cell>
          <cell r="AY290" t="str">
            <v>SPRINGFIELD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4472905</v>
          </cell>
          <cell r="BK290">
            <v>4472905</v>
          </cell>
          <cell r="BL290">
            <v>0</v>
          </cell>
          <cell r="BM290">
            <v>-2724.930146004539</v>
          </cell>
          <cell r="BN290">
            <v>-2724.930146004539</v>
          </cell>
          <cell r="BO290">
            <v>-2724.930146004539</v>
          </cell>
          <cell r="BR290">
            <v>0</v>
          </cell>
          <cell r="BS290">
            <v>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R291">
            <v>0</v>
          </cell>
          <cell r="BS291">
            <v>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R292">
            <v>0</v>
          </cell>
          <cell r="BS292">
            <v>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75.823950287953508</v>
          </cell>
          <cell r="E293">
            <v>851526</v>
          </cell>
          <cell r="F293">
            <v>66760</v>
          </cell>
          <cell r="G293">
            <v>918286</v>
          </cell>
          <cell r="I293">
            <v>5495.1150302741025</v>
          </cell>
          <cell r="J293">
            <v>5.1410869314566676E-2</v>
          </cell>
          <cell r="K293">
            <v>66760</v>
          </cell>
          <cell r="L293">
            <v>72255.115030274101</v>
          </cell>
          <cell r="N293">
            <v>846030.88496972586</v>
          </cell>
          <cell r="P293">
            <v>11623</v>
          </cell>
          <cell r="Q293">
            <v>5495.1150302741025</v>
          </cell>
          <cell r="R293">
            <v>67519</v>
          </cell>
          <cell r="S293">
            <v>83878.115030274101</v>
          </cell>
          <cell r="U293">
            <v>185269.25</v>
          </cell>
          <cell r="V293">
            <v>0</v>
          </cell>
          <cell r="W293">
            <v>284</v>
          </cell>
          <cell r="X293">
            <v>75.823950287953508</v>
          </cell>
          <cell r="Y293">
            <v>851526</v>
          </cell>
          <cell r="Z293">
            <v>0</v>
          </cell>
          <cell r="AA293">
            <v>851526</v>
          </cell>
          <cell r="AB293">
            <v>66760</v>
          </cell>
          <cell r="AC293">
            <v>918286</v>
          </cell>
          <cell r="AD293">
            <v>10864</v>
          </cell>
          <cell r="AE293">
            <v>759</v>
          </cell>
          <cell r="AF293">
            <v>11623</v>
          </cell>
          <cell r="AG293">
            <v>929909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851526</v>
          </cell>
          <cell r="AM293">
            <v>845332</v>
          </cell>
          <cell r="AN293">
            <v>6194</v>
          </cell>
          <cell r="AO293">
            <v>0</v>
          </cell>
          <cell r="AP293">
            <v>47605.25</v>
          </cell>
          <cell r="AQ293">
            <v>24686.25</v>
          </cell>
          <cell r="AR293">
            <v>0</v>
          </cell>
          <cell r="AS293">
            <v>28400.75</v>
          </cell>
          <cell r="AT293">
            <v>0</v>
          </cell>
          <cell r="AU293">
            <v>106886.25</v>
          </cell>
          <cell r="AV293">
            <v>5495.1150302741025</v>
          </cell>
          <cell r="AX293">
            <v>284</v>
          </cell>
          <cell r="AY293" t="str">
            <v>STONEHAM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6194</v>
          </cell>
          <cell r="BK293">
            <v>6194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R293">
            <v>0</v>
          </cell>
          <cell r="BS293">
            <v>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90.490805315307085</v>
          </cell>
          <cell r="E294">
            <v>1097395</v>
          </cell>
          <cell r="F294">
            <v>78201</v>
          </cell>
          <cell r="G294">
            <v>1175596</v>
          </cell>
          <cell r="I294">
            <v>118520.07327215583</v>
          </cell>
          <cell r="J294">
            <v>0.37961158125658456</v>
          </cell>
          <cell r="K294">
            <v>78201</v>
          </cell>
          <cell r="L294">
            <v>196721.07327215583</v>
          </cell>
          <cell r="N294">
            <v>978874.92672784417</v>
          </cell>
          <cell r="P294">
            <v>35360</v>
          </cell>
          <cell r="Q294">
            <v>118520.07327215583</v>
          </cell>
          <cell r="R294">
            <v>80578</v>
          </cell>
          <cell r="S294">
            <v>232081.07327215583</v>
          </cell>
          <cell r="U294">
            <v>425775.06069812848</v>
          </cell>
          <cell r="V294">
            <v>0</v>
          </cell>
          <cell r="W294">
            <v>285</v>
          </cell>
          <cell r="X294">
            <v>90.490805315307085</v>
          </cell>
          <cell r="Y294">
            <v>1097395</v>
          </cell>
          <cell r="Z294">
            <v>0</v>
          </cell>
          <cell r="AA294">
            <v>1097395</v>
          </cell>
          <cell r="AB294">
            <v>78201</v>
          </cell>
          <cell r="AC294">
            <v>1175596</v>
          </cell>
          <cell r="AD294">
            <v>32983</v>
          </cell>
          <cell r="AE294">
            <v>2377</v>
          </cell>
          <cell r="AF294">
            <v>35360</v>
          </cell>
          <cell r="AG294">
            <v>1210956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1097395</v>
          </cell>
          <cell r="AM294">
            <v>963666</v>
          </cell>
          <cell r="AN294">
            <v>133729</v>
          </cell>
          <cell r="AO294">
            <v>35654.5</v>
          </cell>
          <cell r="AP294">
            <v>72584.75</v>
          </cell>
          <cell r="AQ294">
            <v>38006.5</v>
          </cell>
          <cell r="AR294">
            <v>24383.75</v>
          </cell>
          <cell r="AS294">
            <v>7975.5</v>
          </cell>
          <cell r="AT294">
            <v>-119.93930187152</v>
          </cell>
          <cell r="AU294">
            <v>312214.06069812848</v>
          </cell>
          <cell r="AV294">
            <v>118520.07327215583</v>
          </cell>
          <cell r="AX294">
            <v>285</v>
          </cell>
          <cell r="AY294" t="str">
            <v>STOUGHTON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133729</v>
          </cell>
          <cell r="BK294">
            <v>133729</v>
          </cell>
          <cell r="BL294">
            <v>0</v>
          </cell>
          <cell r="BM294">
            <v>-119.93930187152</v>
          </cell>
          <cell r="BN294">
            <v>-119.93930187152</v>
          </cell>
          <cell r="BO294">
            <v>-119.93930187152</v>
          </cell>
          <cell r="BR294">
            <v>0</v>
          </cell>
          <cell r="BS294">
            <v>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R295">
            <v>0</v>
          </cell>
          <cell r="BS295">
            <v>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R296">
            <v>0</v>
          </cell>
          <cell r="BS296">
            <v>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3</v>
          </cell>
          <cell r="E297">
            <v>38238</v>
          </cell>
          <cell r="F297">
            <v>2652</v>
          </cell>
          <cell r="G297">
            <v>40890</v>
          </cell>
          <cell r="I297">
            <v>-40.973528772534337</v>
          </cell>
          <cell r="J297">
            <v>-2.0325404585449756E-3</v>
          </cell>
          <cell r="K297">
            <v>2652</v>
          </cell>
          <cell r="L297">
            <v>2611.0264712274657</v>
          </cell>
          <cell r="N297">
            <v>38278.973528772534</v>
          </cell>
          <cell r="P297">
            <v>0</v>
          </cell>
          <cell r="Q297">
            <v>-40.973528772534337</v>
          </cell>
          <cell r="R297">
            <v>2652</v>
          </cell>
          <cell r="S297">
            <v>2611.0264712274657</v>
          </cell>
          <cell r="U297">
            <v>22810.776471227466</v>
          </cell>
          <cell r="V297">
            <v>0</v>
          </cell>
          <cell r="W297">
            <v>288</v>
          </cell>
          <cell r="X297">
            <v>3</v>
          </cell>
          <cell r="Y297">
            <v>38238</v>
          </cell>
          <cell r="Z297">
            <v>0</v>
          </cell>
          <cell r="AA297">
            <v>38238</v>
          </cell>
          <cell r="AB297">
            <v>2652</v>
          </cell>
          <cell r="AC297">
            <v>40890</v>
          </cell>
          <cell r="AD297">
            <v>0</v>
          </cell>
          <cell r="AE297">
            <v>0</v>
          </cell>
          <cell r="AF297">
            <v>0</v>
          </cell>
          <cell r="AG297">
            <v>40890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38238</v>
          </cell>
          <cell r="AM297">
            <v>60185</v>
          </cell>
          <cell r="AN297">
            <v>0</v>
          </cell>
          <cell r="AO297">
            <v>12180.25</v>
          </cell>
          <cell r="AP297">
            <v>0</v>
          </cell>
          <cell r="AQ297">
            <v>0</v>
          </cell>
          <cell r="AR297">
            <v>0</v>
          </cell>
          <cell r="AS297">
            <v>8019.5</v>
          </cell>
          <cell r="AT297">
            <v>-40.973528772534337</v>
          </cell>
          <cell r="AU297">
            <v>20158.776471227466</v>
          </cell>
          <cell r="AV297">
            <v>-40.973528772534337</v>
          </cell>
          <cell r="AX297">
            <v>288</v>
          </cell>
          <cell r="AY297" t="str">
            <v>SUDBURY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-40.973528772534337</v>
          </cell>
          <cell r="BN297">
            <v>-40.973528772534337</v>
          </cell>
          <cell r="BO297">
            <v>-40.973528772534337</v>
          </cell>
          <cell r="BR297">
            <v>0</v>
          </cell>
          <cell r="BS297">
            <v>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1</v>
          </cell>
          <cell r="E298">
            <v>0</v>
          </cell>
          <cell r="F298">
            <v>0</v>
          </cell>
          <cell r="G298">
            <v>0</v>
          </cell>
          <cell r="I298">
            <v>-8.3341407223942952</v>
          </cell>
          <cell r="J298">
            <v>-1.0508752821359493E-3</v>
          </cell>
          <cell r="K298">
            <v>0</v>
          </cell>
          <cell r="L298">
            <v>-8.3341407223942952</v>
          </cell>
          <cell r="N298">
            <v>8.3341407223942952</v>
          </cell>
          <cell r="P298">
            <v>11117</v>
          </cell>
          <cell r="Q298">
            <v>-8.3341407223942952</v>
          </cell>
          <cell r="R298">
            <v>893</v>
          </cell>
          <cell r="S298">
            <v>11108.665859277606</v>
          </cell>
          <cell r="U298">
            <v>19047.665859277608</v>
          </cell>
          <cell r="V298">
            <v>0</v>
          </cell>
          <cell r="W298">
            <v>289</v>
          </cell>
          <cell r="X298">
            <v>1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10224</v>
          </cell>
          <cell r="AE298">
            <v>893</v>
          </cell>
          <cell r="AF298">
            <v>11117</v>
          </cell>
          <cell r="AG298">
            <v>11117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35431</v>
          </cell>
          <cell r="AN298">
            <v>0</v>
          </cell>
          <cell r="AO298">
            <v>2477.5</v>
          </cell>
          <cell r="AP298">
            <v>3285.75</v>
          </cell>
          <cell r="AQ298">
            <v>36.75</v>
          </cell>
          <cell r="AR298">
            <v>0</v>
          </cell>
          <cell r="AS298">
            <v>2139</v>
          </cell>
          <cell r="AT298">
            <v>-8.3341407223942952</v>
          </cell>
          <cell r="AU298">
            <v>7930.6658592776057</v>
          </cell>
          <cell r="AV298">
            <v>-8.3341407223942952</v>
          </cell>
          <cell r="AX298">
            <v>289</v>
          </cell>
          <cell r="AY298" t="str">
            <v>SUNDERLAND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-8.3341407223942952</v>
          </cell>
          <cell r="BN298">
            <v>-8.3341407223942952</v>
          </cell>
          <cell r="BO298">
            <v>-8.3341407223942952</v>
          </cell>
          <cell r="BR298">
            <v>0</v>
          </cell>
          <cell r="BS298">
            <v>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-5.3898595247055709</v>
          </cell>
          <cell r="J299">
            <v>-3.3752859051897409E-3</v>
          </cell>
          <cell r="K299">
            <v>0</v>
          </cell>
          <cell r="L299">
            <v>-5.3898595247055709</v>
          </cell>
          <cell r="N299">
            <v>5.3898595247055709</v>
          </cell>
          <cell r="P299">
            <v>0</v>
          </cell>
          <cell r="Q299">
            <v>-5.3898595247055709</v>
          </cell>
          <cell r="R299">
            <v>0</v>
          </cell>
          <cell r="S299">
            <v>-5.3898595247055709</v>
          </cell>
          <cell r="U299">
            <v>1596.8601404752944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6409</v>
          </cell>
          <cell r="AN299">
            <v>0</v>
          </cell>
          <cell r="AO299">
            <v>1602.25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-5.3898595247055709</v>
          </cell>
          <cell r="AU299">
            <v>1596.8601404752944</v>
          </cell>
          <cell r="AV299">
            <v>-5.3898595247055709</v>
          </cell>
          <cell r="AX299">
            <v>290</v>
          </cell>
          <cell r="AY299" t="str">
            <v>SUTTON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-5.3898595247055709</v>
          </cell>
          <cell r="BN299">
            <v>-5.3898595247055709</v>
          </cell>
          <cell r="BO299">
            <v>-5.3898595247055709</v>
          </cell>
          <cell r="BR299">
            <v>0</v>
          </cell>
          <cell r="BS299">
            <v>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21.550675675675674</v>
          </cell>
          <cell r="E300">
            <v>265117</v>
          </cell>
          <cell r="F300">
            <v>18719</v>
          </cell>
          <cell r="G300">
            <v>283836</v>
          </cell>
          <cell r="I300">
            <v>61834.339877054277</v>
          </cell>
          <cell r="J300">
            <v>0.66379900012608783</v>
          </cell>
          <cell r="K300">
            <v>18719</v>
          </cell>
          <cell r="L300">
            <v>80553.33987705427</v>
          </cell>
          <cell r="N300">
            <v>203282.66012294573</v>
          </cell>
          <cell r="P300">
            <v>7276</v>
          </cell>
          <cell r="Q300">
            <v>61834.339877054277</v>
          </cell>
          <cell r="R300">
            <v>19217</v>
          </cell>
          <cell r="S300">
            <v>87829.33987705427</v>
          </cell>
          <cell r="U300">
            <v>119147.20400348437</v>
          </cell>
          <cell r="V300">
            <v>0</v>
          </cell>
          <cell r="W300">
            <v>291</v>
          </cell>
          <cell r="X300">
            <v>21.550675675675674</v>
          </cell>
          <cell r="Y300">
            <v>265117</v>
          </cell>
          <cell r="Z300">
            <v>0</v>
          </cell>
          <cell r="AA300">
            <v>265117</v>
          </cell>
          <cell r="AB300">
            <v>18719</v>
          </cell>
          <cell r="AC300">
            <v>283836</v>
          </cell>
          <cell r="AD300">
            <v>6778</v>
          </cell>
          <cell r="AE300">
            <v>498</v>
          </cell>
          <cell r="AF300">
            <v>7276</v>
          </cell>
          <cell r="AG300">
            <v>291112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265117</v>
          </cell>
          <cell r="AM300">
            <v>195391</v>
          </cell>
          <cell r="AN300">
            <v>69726</v>
          </cell>
          <cell r="AO300">
            <v>7222.5</v>
          </cell>
          <cell r="AP300">
            <v>0</v>
          </cell>
          <cell r="AQ300">
            <v>0</v>
          </cell>
          <cell r="AR300">
            <v>16228</v>
          </cell>
          <cell r="AS300">
            <v>0</v>
          </cell>
          <cell r="AT300">
            <v>-24.295996515640581</v>
          </cell>
          <cell r="AU300">
            <v>93152.204003484367</v>
          </cell>
          <cell r="AV300">
            <v>61834.339877054277</v>
          </cell>
          <cell r="AX300">
            <v>291</v>
          </cell>
          <cell r="AY300" t="str">
            <v>SWAMPSCOTT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69726</v>
          </cell>
          <cell r="BK300">
            <v>69726</v>
          </cell>
          <cell r="BL300">
            <v>0</v>
          </cell>
          <cell r="BM300">
            <v>-24.295996515640581</v>
          </cell>
          <cell r="BN300">
            <v>-24.295996515640581</v>
          </cell>
          <cell r="BO300">
            <v>-24.295996515640581</v>
          </cell>
          <cell r="BR300">
            <v>0</v>
          </cell>
          <cell r="BS300">
            <v>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5.4290540540540544</v>
          </cell>
          <cell r="E301">
            <v>56424</v>
          </cell>
          <cell r="F301">
            <v>4848</v>
          </cell>
          <cell r="G301">
            <v>61272</v>
          </cell>
          <cell r="I301">
            <v>0</v>
          </cell>
          <cell r="J301">
            <v>0</v>
          </cell>
          <cell r="K301">
            <v>4848</v>
          </cell>
          <cell r="L301">
            <v>4848</v>
          </cell>
          <cell r="N301">
            <v>56424</v>
          </cell>
          <cell r="P301">
            <v>0</v>
          </cell>
          <cell r="Q301">
            <v>0</v>
          </cell>
          <cell r="R301">
            <v>4848</v>
          </cell>
          <cell r="S301">
            <v>4848</v>
          </cell>
          <cell r="U301">
            <v>18346</v>
          </cell>
          <cell r="V301">
            <v>0</v>
          </cell>
          <cell r="W301">
            <v>292</v>
          </cell>
          <cell r="X301">
            <v>5.4290540540540544</v>
          </cell>
          <cell r="Y301">
            <v>56424</v>
          </cell>
          <cell r="Z301">
            <v>0</v>
          </cell>
          <cell r="AA301">
            <v>56424</v>
          </cell>
          <cell r="AB301">
            <v>4848</v>
          </cell>
          <cell r="AC301">
            <v>61272</v>
          </cell>
          <cell r="AD301">
            <v>0</v>
          </cell>
          <cell r="AE301">
            <v>0</v>
          </cell>
          <cell r="AF301">
            <v>0</v>
          </cell>
          <cell r="AG301">
            <v>61272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56424</v>
          </cell>
          <cell r="AM301">
            <v>71761</v>
          </cell>
          <cell r="AN301">
            <v>0</v>
          </cell>
          <cell r="AO301">
            <v>0</v>
          </cell>
          <cell r="AP301">
            <v>4248.5</v>
          </cell>
          <cell r="AQ301">
            <v>0</v>
          </cell>
          <cell r="AR301">
            <v>3364</v>
          </cell>
          <cell r="AS301">
            <v>5885.5</v>
          </cell>
          <cell r="AT301">
            <v>0</v>
          </cell>
          <cell r="AU301">
            <v>13498</v>
          </cell>
          <cell r="AV301">
            <v>0</v>
          </cell>
          <cell r="AX301">
            <v>292</v>
          </cell>
          <cell r="AY301" t="str">
            <v>SWANSEA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R301">
            <v>0</v>
          </cell>
          <cell r="BS301">
            <v>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11.258620689655173</v>
          </cell>
          <cell r="E302">
            <v>121094</v>
          </cell>
          <cell r="F302">
            <v>10054</v>
          </cell>
          <cell r="G302">
            <v>131148</v>
          </cell>
          <cell r="I302">
            <v>21369.201765290974</v>
          </cell>
          <cell r="J302">
            <v>0.40928151394407314</v>
          </cell>
          <cell r="K302">
            <v>10054</v>
          </cell>
          <cell r="L302">
            <v>31423.201765290974</v>
          </cell>
          <cell r="N302">
            <v>99724.798234709029</v>
          </cell>
          <cell r="P302">
            <v>0</v>
          </cell>
          <cell r="Q302">
            <v>21369.201765290974</v>
          </cell>
          <cell r="R302">
            <v>10054</v>
          </cell>
          <cell r="S302">
            <v>31423.201765290974</v>
          </cell>
          <cell r="U302">
            <v>62265.5</v>
          </cell>
          <cell r="V302">
            <v>0</v>
          </cell>
          <cell r="W302">
            <v>293</v>
          </cell>
          <cell r="X302">
            <v>11.258620689655173</v>
          </cell>
          <cell r="Y302">
            <v>121094</v>
          </cell>
          <cell r="Z302">
            <v>0</v>
          </cell>
          <cell r="AA302">
            <v>121094</v>
          </cell>
          <cell r="AB302">
            <v>10054</v>
          </cell>
          <cell r="AC302">
            <v>131148</v>
          </cell>
          <cell r="AD302">
            <v>0</v>
          </cell>
          <cell r="AE302">
            <v>0</v>
          </cell>
          <cell r="AF302">
            <v>0</v>
          </cell>
          <cell r="AG302">
            <v>131148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121094</v>
          </cell>
          <cell r="AM302">
            <v>97007</v>
          </cell>
          <cell r="AN302">
            <v>24087</v>
          </cell>
          <cell r="AO302">
            <v>0</v>
          </cell>
          <cell r="AP302">
            <v>15889.25</v>
          </cell>
          <cell r="AQ302">
            <v>191.75</v>
          </cell>
          <cell r="AR302">
            <v>6259.75</v>
          </cell>
          <cell r="AS302">
            <v>5783.75</v>
          </cell>
          <cell r="AT302">
            <v>0</v>
          </cell>
          <cell r="AU302">
            <v>52211.5</v>
          </cell>
          <cell r="AV302">
            <v>21369.201765290974</v>
          </cell>
          <cell r="AX302">
            <v>293</v>
          </cell>
          <cell r="AY302" t="str">
            <v>TAUNTON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24087</v>
          </cell>
          <cell r="BK302">
            <v>24087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R302">
            <v>0</v>
          </cell>
          <cell r="BS302">
            <v>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R303">
            <v>0</v>
          </cell>
          <cell r="BS303">
            <v>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88.273633700251992</v>
          </cell>
          <cell r="E304">
            <v>1090607</v>
          </cell>
          <cell r="F304">
            <v>76889</v>
          </cell>
          <cell r="G304">
            <v>1167496</v>
          </cell>
          <cell r="I304">
            <v>141634.50506186631</v>
          </cell>
          <cell r="J304">
            <v>0.54971028888414386</v>
          </cell>
          <cell r="K304">
            <v>76889</v>
          </cell>
          <cell r="L304">
            <v>218523.50506186631</v>
          </cell>
          <cell r="N304">
            <v>948972.49493813375</v>
          </cell>
          <cell r="P304">
            <v>26472</v>
          </cell>
          <cell r="Q304">
            <v>141634.50506186631</v>
          </cell>
          <cell r="R304">
            <v>78675</v>
          </cell>
          <cell r="S304">
            <v>244995.50506186631</v>
          </cell>
          <cell r="U304">
            <v>361014</v>
          </cell>
          <cell r="V304">
            <v>0</v>
          </cell>
          <cell r="W304">
            <v>295</v>
          </cell>
          <cell r="X304">
            <v>88.273633700251992</v>
          </cell>
          <cell r="Y304">
            <v>1090607</v>
          </cell>
          <cell r="Z304">
            <v>0</v>
          </cell>
          <cell r="AA304">
            <v>1090607</v>
          </cell>
          <cell r="AB304">
            <v>76889</v>
          </cell>
          <cell r="AC304">
            <v>1167496</v>
          </cell>
          <cell r="AD304">
            <v>24686</v>
          </cell>
          <cell r="AE304">
            <v>1786</v>
          </cell>
          <cell r="AF304">
            <v>26472</v>
          </cell>
          <cell r="AG304">
            <v>1193968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1090607</v>
          </cell>
          <cell r="AM304">
            <v>930959</v>
          </cell>
          <cell r="AN304">
            <v>159648</v>
          </cell>
          <cell r="AO304">
            <v>0</v>
          </cell>
          <cell r="AP304">
            <v>28672</v>
          </cell>
          <cell r="AQ304">
            <v>37910.5</v>
          </cell>
          <cell r="AR304">
            <v>0</v>
          </cell>
          <cell r="AS304">
            <v>31422.5</v>
          </cell>
          <cell r="AT304">
            <v>0</v>
          </cell>
          <cell r="AU304">
            <v>257653</v>
          </cell>
          <cell r="AV304">
            <v>141634.50506186631</v>
          </cell>
          <cell r="AX304">
            <v>295</v>
          </cell>
          <cell r="AY304" t="str">
            <v>TEWKSBURY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159648</v>
          </cell>
          <cell r="BK304">
            <v>159648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R304">
            <v>0</v>
          </cell>
          <cell r="BS304">
            <v>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22.267361111111111</v>
          </cell>
          <cell r="E305">
            <v>420924</v>
          </cell>
          <cell r="F305">
            <v>18991</v>
          </cell>
          <cell r="G305">
            <v>439915</v>
          </cell>
          <cell r="I305">
            <v>-40.505942269846855</v>
          </cell>
          <cell r="J305">
            <v>-1.0877292283205094E-3</v>
          </cell>
          <cell r="K305">
            <v>18991</v>
          </cell>
          <cell r="L305">
            <v>18950.494057730153</v>
          </cell>
          <cell r="N305">
            <v>420964.50594226987</v>
          </cell>
          <cell r="P305">
            <v>20685</v>
          </cell>
          <cell r="Q305">
            <v>-40.505942269846855</v>
          </cell>
          <cell r="R305">
            <v>19884</v>
          </cell>
          <cell r="S305">
            <v>39635.494057730153</v>
          </cell>
          <cell r="U305">
            <v>76914.99405773016</v>
          </cell>
          <cell r="V305">
            <v>0</v>
          </cell>
          <cell r="W305">
            <v>296</v>
          </cell>
          <cell r="X305">
            <v>22.267361111111111</v>
          </cell>
          <cell r="Y305">
            <v>420924</v>
          </cell>
          <cell r="Z305">
            <v>0</v>
          </cell>
          <cell r="AA305">
            <v>420924</v>
          </cell>
          <cell r="AB305">
            <v>18991</v>
          </cell>
          <cell r="AC305">
            <v>439915</v>
          </cell>
          <cell r="AD305">
            <v>19792</v>
          </cell>
          <cell r="AE305">
            <v>893</v>
          </cell>
          <cell r="AF305">
            <v>20685</v>
          </cell>
          <cell r="AG305">
            <v>460600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420924</v>
          </cell>
          <cell r="AM305">
            <v>648475</v>
          </cell>
          <cell r="AN305">
            <v>0</v>
          </cell>
          <cell r="AO305">
            <v>12041.25</v>
          </cell>
          <cell r="AP305">
            <v>4895</v>
          </cell>
          <cell r="AQ305">
            <v>0</v>
          </cell>
          <cell r="AR305">
            <v>15883.25</v>
          </cell>
          <cell r="AS305">
            <v>4460</v>
          </cell>
          <cell r="AT305">
            <v>-40.505942269846855</v>
          </cell>
          <cell r="AU305">
            <v>37238.994057730153</v>
          </cell>
          <cell r="AV305">
            <v>-40.505942269846855</v>
          </cell>
          <cell r="AX305">
            <v>296</v>
          </cell>
          <cell r="AY305" t="str">
            <v>TISBURY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-40.505942269846855</v>
          </cell>
          <cell r="BN305">
            <v>-40.505942269846855</v>
          </cell>
          <cell r="BO305">
            <v>-40.505942269846855</v>
          </cell>
          <cell r="BR305">
            <v>0</v>
          </cell>
          <cell r="BS305">
            <v>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R306">
            <v>0</v>
          </cell>
          <cell r="BS306">
            <v>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-11.673683891782275</v>
          </cell>
          <cell r="J307">
            <v>-3.375285905189495E-3</v>
          </cell>
          <cell r="K307">
            <v>0</v>
          </cell>
          <cell r="L307">
            <v>-11.673683891782275</v>
          </cell>
          <cell r="N307">
            <v>11.673683891782275</v>
          </cell>
          <cell r="P307">
            <v>0</v>
          </cell>
          <cell r="Q307">
            <v>-11.673683891782275</v>
          </cell>
          <cell r="R307">
            <v>0</v>
          </cell>
          <cell r="S307">
            <v>-11.673683891782275</v>
          </cell>
          <cell r="U307">
            <v>3458.5763161082177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13881</v>
          </cell>
          <cell r="AN307">
            <v>0</v>
          </cell>
          <cell r="AO307">
            <v>3470.25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-11.673683891782275</v>
          </cell>
          <cell r="AU307">
            <v>3458.5763161082177</v>
          </cell>
          <cell r="AV307">
            <v>-11.673683891782275</v>
          </cell>
          <cell r="AX307">
            <v>298</v>
          </cell>
          <cell r="AY307" t="str">
            <v>TOPSFIELD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-11.673683891782275</v>
          </cell>
          <cell r="BN307">
            <v>-11.673683891782275</v>
          </cell>
          <cell r="BO307">
            <v>-11.673683891782275</v>
          </cell>
          <cell r="BR307">
            <v>0</v>
          </cell>
          <cell r="BS307">
            <v>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R308">
            <v>0</v>
          </cell>
          <cell r="BS308">
            <v>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115056</v>
          </cell>
          <cell r="F309">
            <v>3572</v>
          </cell>
          <cell r="G309">
            <v>118628</v>
          </cell>
          <cell r="I309">
            <v>2839.7013010328742</v>
          </cell>
          <cell r="J309">
            <v>9.0574658163424346E-2</v>
          </cell>
          <cell r="K309">
            <v>3572</v>
          </cell>
          <cell r="L309">
            <v>6411.7013010328737</v>
          </cell>
          <cell r="N309">
            <v>112216.29869896712</v>
          </cell>
          <cell r="P309">
            <v>0</v>
          </cell>
          <cell r="Q309">
            <v>2839.7013010328742</v>
          </cell>
          <cell r="R309">
            <v>3572</v>
          </cell>
          <cell r="S309">
            <v>6411.7013010328737</v>
          </cell>
          <cell r="U309">
            <v>34924.050988800707</v>
          </cell>
          <cell r="V309">
            <v>0</v>
          </cell>
          <cell r="W309">
            <v>300</v>
          </cell>
          <cell r="X309">
            <v>4</v>
          </cell>
          <cell r="Y309">
            <v>115056</v>
          </cell>
          <cell r="Z309">
            <v>0</v>
          </cell>
          <cell r="AA309">
            <v>115056</v>
          </cell>
          <cell r="AB309">
            <v>3572</v>
          </cell>
          <cell r="AC309">
            <v>118628</v>
          </cell>
          <cell r="AD309">
            <v>0</v>
          </cell>
          <cell r="AE309">
            <v>0</v>
          </cell>
          <cell r="AF309">
            <v>0</v>
          </cell>
          <cell r="AG309">
            <v>118628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115056</v>
          </cell>
          <cell r="AM309">
            <v>111787</v>
          </cell>
          <cell r="AN309">
            <v>3269</v>
          </cell>
          <cell r="AO309">
            <v>17969.75</v>
          </cell>
          <cell r="AP309">
            <v>0</v>
          </cell>
          <cell r="AQ309">
            <v>0</v>
          </cell>
          <cell r="AR309">
            <v>0</v>
          </cell>
          <cell r="AS309">
            <v>10173.75</v>
          </cell>
          <cell r="AT309">
            <v>-60.449011199292727</v>
          </cell>
          <cell r="AU309">
            <v>31352.050988800707</v>
          </cell>
          <cell r="AV309">
            <v>2839.7013010328742</v>
          </cell>
          <cell r="AX309">
            <v>300</v>
          </cell>
          <cell r="AY309" t="str">
            <v>TRURO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3269</v>
          </cell>
          <cell r="BK309">
            <v>3269</v>
          </cell>
          <cell r="BL309">
            <v>0</v>
          </cell>
          <cell r="BM309">
            <v>-60.449011199292727</v>
          </cell>
          <cell r="BN309">
            <v>-60.449011199292727</v>
          </cell>
          <cell r="BO309">
            <v>-60.449011199292727</v>
          </cell>
          <cell r="BR309">
            <v>0</v>
          </cell>
          <cell r="BS309">
            <v>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86.543264651628249</v>
          </cell>
          <cell r="E310">
            <v>1049874</v>
          </cell>
          <cell r="F310">
            <v>75965</v>
          </cell>
          <cell r="G310">
            <v>1125839</v>
          </cell>
          <cell r="I310">
            <v>-93.793142935144715</v>
          </cell>
          <cell r="J310">
            <v>-5.923735414068191E-4</v>
          </cell>
          <cell r="K310">
            <v>75965</v>
          </cell>
          <cell r="L310">
            <v>75871.206857064855</v>
          </cell>
          <cell r="N310">
            <v>1049967.7931429353</v>
          </cell>
          <cell r="P310">
            <v>19106</v>
          </cell>
          <cell r="Q310">
            <v>-93.793142935144715</v>
          </cell>
          <cell r="R310">
            <v>77281</v>
          </cell>
          <cell r="S310">
            <v>94977.206857064855</v>
          </cell>
          <cell r="U310">
            <v>253405.45685706486</v>
          </cell>
          <cell r="V310">
            <v>0</v>
          </cell>
          <cell r="W310">
            <v>301</v>
          </cell>
          <cell r="X310">
            <v>86.543264651628249</v>
          </cell>
          <cell r="Y310">
            <v>1049874</v>
          </cell>
          <cell r="Z310">
            <v>0</v>
          </cell>
          <cell r="AA310">
            <v>1049874</v>
          </cell>
          <cell r="AB310">
            <v>75965</v>
          </cell>
          <cell r="AC310">
            <v>1125839</v>
          </cell>
          <cell r="AD310">
            <v>17790</v>
          </cell>
          <cell r="AE310">
            <v>1316</v>
          </cell>
          <cell r="AF310">
            <v>19106</v>
          </cell>
          <cell r="AG310">
            <v>1144945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1049874</v>
          </cell>
          <cell r="AM310">
            <v>1064131</v>
          </cell>
          <cell r="AN310">
            <v>0</v>
          </cell>
          <cell r="AO310">
            <v>27882</v>
          </cell>
          <cell r="AP310">
            <v>4213.5</v>
          </cell>
          <cell r="AQ310">
            <v>33251.25</v>
          </cell>
          <cell r="AR310">
            <v>60798.5</v>
          </cell>
          <cell r="AS310">
            <v>32283</v>
          </cell>
          <cell r="AT310">
            <v>-93.793142935144715</v>
          </cell>
          <cell r="AU310">
            <v>158334.45685706486</v>
          </cell>
          <cell r="AV310">
            <v>-93.793142935144715</v>
          </cell>
          <cell r="AX310">
            <v>301</v>
          </cell>
          <cell r="AY310" t="str">
            <v>TYNGSBOROUGH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-93.793142935144715</v>
          </cell>
          <cell r="BN310">
            <v>-93.793142935144715</v>
          </cell>
          <cell r="BO310">
            <v>-93.793142935144715</v>
          </cell>
          <cell r="BR310">
            <v>0</v>
          </cell>
          <cell r="BS310">
            <v>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R311">
            <v>0</v>
          </cell>
          <cell r="BS311">
            <v>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R312">
            <v>0</v>
          </cell>
          <cell r="BS312">
            <v>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23230</v>
          </cell>
          <cell r="F313">
            <v>1759</v>
          </cell>
          <cell r="G313">
            <v>24989</v>
          </cell>
          <cell r="I313">
            <v>11520.756180681223</v>
          </cell>
          <cell r="J313">
            <v>0.77648825104005004</v>
          </cell>
          <cell r="K313">
            <v>1759</v>
          </cell>
          <cell r="L313">
            <v>13279.756180681223</v>
          </cell>
          <cell r="N313">
            <v>11709.243819318777</v>
          </cell>
          <cell r="P313">
            <v>0</v>
          </cell>
          <cell r="Q313">
            <v>11520.756180681223</v>
          </cell>
          <cell r="R313">
            <v>1759</v>
          </cell>
          <cell r="S313">
            <v>13279.756180681223</v>
          </cell>
          <cell r="U313">
            <v>16596</v>
          </cell>
          <cell r="V313">
            <v>0</v>
          </cell>
          <cell r="W313">
            <v>304</v>
          </cell>
          <cell r="X313">
            <v>2</v>
          </cell>
          <cell r="Y313">
            <v>23230</v>
          </cell>
          <cell r="Z313">
            <v>0</v>
          </cell>
          <cell r="AA313">
            <v>23230</v>
          </cell>
          <cell r="AB313">
            <v>1759</v>
          </cell>
          <cell r="AC313">
            <v>24989</v>
          </cell>
          <cell r="AD313">
            <v>0</v>
          </cell>
          <cell r="AE313">
            <v>0</v>
          </cell>
          <cell r="AF313">
            <v>0</v>
          </cell>
          <cell r="AG313">
            <v>24989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23230</v>
          </cell>
          <cell r="AM313">
            <v>10244</v>
          </cell>
          <cell r="AN313">
            <v>12986</v>
          </cell>
          <cell r="AO313">
            <v>0</v>
          </cell>
          <cell r="AP313">
            <v>0</v>
          </cell>
          <cell r="AQ313">
            <v>0</v>
          </cell>
          <cell r="AR313">
            <v>1851</v>
          </cell>
          <cell r="AS313">
            <v>0</v>
          </cell>
          <cell r="AT313">
            <v>0</v>
          </cell>
          <cell r="AU313">
            <v>14837</v>
          </cell>
          <cell r="AV313">
            <v>11520.756180681223</v>
          </cell>
          <cell r="AX313">
            <v>304</v>
          </cell>
          <cell r="AY313" t="str">
            <v>UXBRIDGE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12986</v>
          </cell>
          <cell r="BK313">
            <v>12986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R313">
            <v>0</v>
          </cell>
          <cell r="BS313">
            <v>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62.687211141784793</v>
          </cell>
          <cell r="E314">
            <v>732226</v>
          </cell>
          <cell r="F314">
            <v>55088</v>
          </cell>
          <cell r="G314">
            <v>787314</v>
          </cell>
          <cell r="I314">
            <v>-76.960869821239612</v>
          </cell>
          <cell r="J314">
            <v>-1.3250544361841842E-3</v>
          </cell>
          <cell r="K314">
            <v>55088</v>
          </cell>
          <cell r="L314">
            <v>55011.03913017876</v>
          </cell>
          <cell r="N314">
            <v>732302.96086982125</v>
          </cell>
          <cell r="P314">
            <v>11408</v>
          </cell>
          <cell r="Q314">
            <v>-76.960869821239612</v>
          </cell>
          <cell r="R314">
            <v>55981</v>
          </cell>
          <cell r="S314">
            <v>66419.03913017876</v>
          </cell>
          <cell r="U314">
            <v>124577.28913017876</v>
          </cell>
          <cell r="V314">
            <v>0</v>
          </cell>
          <cell r="W314">
            <v>305</v>
          </cell>
          <cell r="X314">
            <v>62.687211141784793</v>
          </cell>
          <cell r="Y314">
            <v>732226</v>
          </cell>
          <cell r="Z314">
            <v>0</v>
          </cell>
          <cell r="AA314">
            <v>732226</v>
          </cell>
          <cell r="AB314">
            <v>55088</v>
          </cell>
          <cell r="AC314">
            <v>787314</v>
          </cell>
          <cell r="AD314">
            <v>10515</v>
          </cell>
          <cell r="AE314">
            <v>893</v>
          </cell>
          <cell r="AF314">
            <v>11408</v>
          </cell>
          <cell r="AG314">
            <v>798722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732226</v>
          </cell>
          <cell r="AM314">
            <v>735908</v>
          </cell>
          <cell r="AN314">
            <v>0</v>
          </cell>
          <cell r="AO314">
            <v>22878.25</v>
          </cell>
          <cell r="AP314">
            <v>5939.25</v>
          </cell>
          <cell r="AQ314">
            <v>0</v>
          </cell>
          <cell r="AR314">
            <v>22411.25</v>
          </cell>
          <cell r="AS314">
            <v>6929.5</v>
          </cell>
          <cell r="AT314">
            <v>-76.960869821239612</v>
          </cell>
          <cell r="AU314">
            <v>58081.28913017876</v>
          </cell>
          <cell r="AV314">
            <v>-76.960869821239612</v>
          </cell>
          <cell r="AX314">
            <v>305</v>
          </cell>
          <cell r="AY314" t="str">
            <v>WAKEFIELD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-76.960869821239612</v>
          </cell>
          <cell r="BN314">
            <v>-76.960869821239612</v>
          </cell>
          <cell r="BO314">
            <v>-76.960869821239612</v>
          </cell>
          <cell r="BR314">
            <v>0</v>
          </cell>
          <cell r="BS314">
            <v>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R315">
            <v>0</v>
          </cell>
          <cell r="BS315">
            <v>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22.527469316189361</v>
          </cell>
          <cell r="E316">
            <v>248966</v>
          </cell>
          <cell r="F316">
            <v>20115</v>
          </cell>
          <cell r="G316">
            <v>269081</v>
          </cell>
          <cell r="I316">
            <v>81040.082768880922</v>
          </cell>
          <cell r="J316">
            <v>0.86164501058056164</v>
          </cell>
          <cell r="K316">
            <v>20115</v>
          </cell>
          <cell r="L316">
            <v>101155.08276888092</v>
          </cell>
          <cell r="N316">
            <v>167925.91723111906</v>
          </cell>
          <cell r="P316">
            <v>0</v>
          </cell>
          <cell r="Q316">
            <v>81040.082768880922</v>
          </cell>
          <cell r="R316">
            <v>20115</v>
          </cell>
          <cell r="S316">
            <v>101155.08276888092</v>
          </cell>
          <cell r="U316">
            <v>114167.75</v>
          </cell>
          <cell r="V316">
            <v>0</v>
          </cell>
          <cell r="W316">
            <v>307</v>
          </cell>
          <cell r="X316">
            <v>22.527469316189361</v>
          </cell>
          <cell r="Y316">
            <v>248966</v>
          </cell>
          <cell r="Z316">
            <v>0</v>
          </cell>
          <cell r="AA316">
            <v>248966</v>
          </cell>
          <cell r="AB316">
            <v>20115</v>
          </cell>
          <cell r="AC316">
            <v>269081</v>
          </cell>
          <cell r="AD316">
            <v>0</v>
          </cell>
          <cell r="AE316">
            <v>0</v>
          </cell>
          <cell r="AF316">
            <v>0</v>
          </cell>
          <cell r="AG316">
            <v>269081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248966</v>
          </cell>
          <cell r="AM316">
            <v>157619</v>
          </cell>
          <cell r="AN316">
            <v>91347</v>
          </cell>
          <cell r="AO316">
            <v>0</v>
          </cell>
          <cell r="AP316">
            <v>0</v>
          </cell>
          <cell r="AQ316">
            <v>1568</v>
          </cell>
          <cell r="AR316">
            <v>0</v>
          </cell>
          <cell r="AS316">
            <v>1137.75</v>
          </cell>
          <cell r="AT316">
            <v>0</v>
          </cell>
          <cell r="AU316">
            <v>94052.75</v>
          </cell>
          <cell r="AV316">
            <v>81040.082768880922</v>
          </cell>
          <cell r="AX316">
            <v>307</v>
          </cell>
          <cell r="AY316" t="str">
            <v>WALPOLE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91347</v>
          </cell>
          <cell r="BK316">
            <v>91347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R316">
            <v>0</v>
          </cell>
          <cell r="BS316">
            <v>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19.244169897848877</v>
          </cell>
          <cell r="E317">
            <v>289736</v>
          </cell>
          <cell r="F317">
            <v>16722</v>
          </cell>
          <cell r="G317">
            <v>306458</v>
          </cell>
          <cell r="I317">
            <v>61897.671240268668</v>
          </cell>
          <cell r="J317">
            <v>0.52848546708704047</v>
          </cell>
          <cell r="K317">
            <v>16722</v>
          </cell>
          <cell r="L317">
            <v>78619.671240268668</v>
          </cell>
          <cell r="N317">
            <v>227838.32875973132</v>
          </cell>
          <cell r="P317">
            <v>0</v>
          </cell>
          <cell r="Q317">
            <v>61897.671240268668</v>
          </cell>
          <cell r="R317">
            <v>16722</v>
          </cell>
          <cell r="S317">
            <v>78619.671240268668</v>
          </cell>
          <cell r="U317">
            <v>133844.75</v>
          </cell>
          <cell r="V317">
            <v>0</v>
          </cell>
          <cell r="W317">
            <v>308</v>
          </cell>
          <cell r="X317">
            <v>19.244169897848877</v>
          </cell>
          <cell r="Y317">
            <v>289736</v>
          </cell>
          <cell r="Z317">
            <v>0</v>
          </cell>
          <cell r="AA317">
            <v>289736</v>
          </cell>
          <cell r="AB317">
            <v>16722</v>
          </cell>
          <cell r="AC317">
            <v>306458</v>
          </cell>
          <cell r="AD317">
            <v>0</v>
          </cell>
          <cell r="AE317">
            <v>0</v>
          </cell>
          <cell r="AF317">
            <v>0</v>
          </cell>
          <cell r="AG317">
            <v>306458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289736</v>
          </cell>
          <cell r="AM317">
            <v>219966</v>
          </cell>
          <cell r="AN317">
            <v>69770</v>
          </cell>
          <cell r="AO317">
            <v>0</v>
          </cell>
          <cell r="AP317">
            <v>33616.75</v>
          </cell>
          <cell r="AQ317">
            <v>0</v>
          </cell>
          <cell r="AR317">
            <v>0</v>
          </cell>
          <cell r="AS317">
            <v>13736</v>
          </cell>
          <cell r="AT317">
            <v>0</v>
          </cell>
          <cell r="AU317">
            <v>117122.75</v>
          </cell>
          <cell r="AV317">
            <v>61897.671240268668</v>
          </cell>
          <cell r="AX317">
            <v>308</v>
          </cell>
          <cell r="AY317" t="str">
            <v>WALTHAM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69770</v>
          </cell>
          <cell r="BK317">
            <v>69770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R317">
            <v>0</v>
          </cell>
          <cell r="BS317">
            <v>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5</v>
          </cell>
          <cell r="E318">
            <v>53364</v>
          </cell>
          <cell r="F318">
            <v>4440</v>
          </cell>
          <cell r="G318">
            <v>57804</v>
          </cell>
          <cell r="I318">
            <v>33272.013141290146</v>
          </cell>
          <cell r="J318">
            <v>0.78428931020983805</v>
          </cell>
          <cell r="K318">
            <v>4440</v>
          </cell>
          <cell r="L318">
            <v>37712.013141290146</v>
          </cell>
          <cell r="N318">
            <v>20091.986858709854</v>
          </cell>
          <cell r="P318">
            <v>0</v>
          </cell>
          <cell r="Q318">
            <v>33272.013141290146</v>
          </cell>
          <cell r="R318">
            <v>4440</v>
          </cell>
          <cell r="S318">
            <v>37712.013141290146</v>
          </cell>
          <cell r="U318">
            <v>46863.137365455303</v>
          </cell>
          <cell r="V318">
            <v>0</v>
          </cell>
          <cell r="W318">
            <v>309</v>
          </cell>
          <cell r="X318">
            <v>5</v>
          </cell>
          <cell r="Y318">
            <v>53364</v>
          </cell>
          <cell r="Z318">
            <v>0</v>
          </cell>
          <cell r="AA318">
            <v>53364</v>
          </cell>
          <cell r="AB318">
            <v>4440</v>
          </cell>
          <cell r="AC318">
            <v>57804</v>
          </cell>
          <cell r="AD318">
            <v>0</v>
          </cell>
          <cell r="AE318">
            <v>0</v>
          </cell>
          <cell r="AF318">
            <v>0</v>
          </cell>
          <cell r="AG318">
            <v>57804</v>
          </cell>
          <cell r="AI318">
            <v>309</v>
          </cell>
          <cell r="AJ318">
            <v>309</v>
          </cell>
          <cell r="AK318" t="str">
            <v>WARE</v>
          </cell>
          <cell r="AL318">
            <v>53364</v>
          </cell>
          <cell r="AM318">
            <v>15856</v>
          </cell>
          <cell r="AN318">
            <v>37508</v>
          </cell>
          <cell r="AO318">
            <v>1148.25</v>
          </cell>
          <cell r="AP318">
            <v>0</v>
          </cell>
          <cell r="AQ318">
            <v>2577.75</v>
          </cell>
          <cell r="AR318">
            <v>1193</v>
          </cell>
          <cell r="AS318">
            <v>0</v>
          </cell>
          <cell r="AT318">
            <v>-3.8626345446991763</v>
          </cell>
          <cell r="AU318">
            <v>42423.137365455303</v>
          </cell>
          <cell r="AV318">
            <v>33272.013141290146</v>
          </cell>
          <cell r="AX318">
            <v>309</v>
          </cell>
          <cell r="AY318" t="str">
            <v>WARE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37508</v>
          </cell>
          <cell r="BK318">
            <v>37508</v>
          </cell>
          <cell r="BL318">
            <v>0</v>
          </cell>
          <cell r="BM318">
            <v>-3.8626345446991763</v>
          </cell>
          <cell r="BN318">
            <v>-3.8626345446991763</v>
          </cell>
          <cell r="BO318">
            <v>-3.8626345446991763</v>
          </cell>
          <cell r="BR318">
            <v>0</v>
          </cell>
          <cell r="BS318">
            <v>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48.098556495769039</v>
          </cell>
          <cell r="E319">
            <v>498520</v>
          </cell>
          <cell r="F319">
            <v>40164</v>
          </cell>
          <cell r="G319">
            <v>538684</v>
          </cell>
          <cell r="I319">
            <v>-92.45429812889779</v>
          </cell>
          <cell r="J319">
            <v>-9.9004912946933977E-4</v>
          </cell>
          <cell r="K319">
            <v>40164</v>
          </cell>
          <cell r="L319">
            <v>40071.545701871102</v>
          </cell>
          <cell r="N319">
            <v>498612.4542981289</v>
          </cell>
          <cell r="P319">
            <v>37338</v>
          </cell>
          <cell r="Q319">
            <v>-92.45429812889779</v>
          </cell>
          <cell r="R319">
            <v>42825</v>
          </cell>
          <cell r="S319">
            <v>77409.545701871102</v>
          </cell>
          <cell r="U319">
            <v>170885.5457018711</v>
          </cell>
          <cell r="V319">
            <v>0</v>
          </cell>
          <cell r="W319">
            <v>310</v>
          </cell>
          <cell r="X319">
            <v>48.098556495769039</v>
          </cell>
          <cell r="Y319">
            <v>498520</v>
          </cell>
          <cell r="Z319">
            <v>0</v>
          </cell>
          <cell r="AA319">
            <v>498520</v>
          </cell>
          <cell r="AB319">
            <v>40164</v>
          </cell>
          <cell r="AC319">
            <v>538684</v>
          </cell>
          <cell r="AD319">
            <v>34677</v>
          </cell>
          <cell r="AE319">
            <v>2661</v>
          </cell>
          <cell r="AF319">
            <v>37338</v>
          </cell>
          <cell r="AG319">
            <v>576022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498520</v>
          </cell>
          <cell r="AM319">
            <v>506742</v>
          </cell>
          <cell r="AN319">
            <v>0</v>
          </cell>
          <cell r="AO319">
            <v>27484</v>
          </cell>
          <cell r="AP319">
            <v>56952.25</v>
          </cell>
          <cell r="AQ319">
            <v>9039.75</v>
          </cell>
          <cell r="AR319">
            <v>0</v>
          </cell>
          <cell r="AS319">
            <v>0</v>
          </cell>
          <cell r="AT319">
            <v>-92.45429812889779</v>
          </cell>
          <cell r="AU319">
            <v>93383.545701871102</v>
          </cell>
          <cell r="AV319">
            <v>-92.45429812889779</v>
          </cell>
          <cell r="AX319">
            <v>310</v>
          </cell>
          <cell r="AY319" t="str">
            <v>WAREHAM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-92.45429812889779</v>
          </cell>
          <cell r="BN319">
            <v>-92.45429812889779</v>
          </cell>
          <cell r="BO319">
            <v>-92.45429812889779</v>
          </cell>
          <cell r="BR319">
            <v>0</v>
          </cell>
          <cell r="BS319">
            <v>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R320">
            <v>0</v>
          </cell>
          <cell r="BS320">
            <v>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R321">
            <v>0</v>
          </cell>
          <cell r="BS321">
            <v>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R322">
            <v>0</v>
          </cell>
          <cell r="BS322">
            <v>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11.923611111111111</v>
          </cell>
          <cell r="E323">
            <v>221660</v>
          </cell>
          <cell r="F323">
            <v>10516</v>
          </cell>
          <cell r="G323">
            <v>232176</v>
          </cell>
          <cell r="I323">
            <v>33143.753015191702</v>
          </cell>
          <cell r="J323">
            <v>0.49679354027076822</v>
          </cell>
          <cell r="K323">
            <v>10516</v>
          </cell>
          <cell r="L323">
            <v>43659.753015191702</v>
          </cell>
          <cell r="N323">
            <v>188516.2469848083</v>
          </cell>
          <cell r="P323">
            <v>0</v>
          </cell>
          <cell r="Q323">
            <v>33143.753015191702</v>
          </cell>
          <cell r="R323">
            <v>10516</v>
          </cell>
          <cell r="S323">
            <v>43659.753015191702</v>
          </cell>
          <cell r="U323">
            <v>77231.346172028134</v>
          </cell>
          <cell r="V323">
            <v>0</v>
          </cell>
          <cell r="W323">
            <v>314</v>
          </cell>
          <cell r="X323">
            <v>11.923611111111111</v>
          </cell>
          <cell r="Y323">
            <v>221660</v>
          </cell>
          <cell r="Z323">
            <v>0</v>
          </cell>
          <cell r="AA323">
            <v>221660</v>
          </cell>
          <cell r="AB323">
            <v>10516</v>
          </cell>
          <cell r="AC323">
            <v>232176</v>
          </cell>
          <cell r="AD323">
            <v>0</v>
          </cell>
          <cell r="AE323">
            <v>0</v>
          </cell>
          <cell r="AF323">
            <v>0</v>
          </cell>
          <cell r="AG323">
            <v>232176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221660</v>
          </cell>
          <cell r="AM323">
            <v>184283</v>
          </cell>
          <cell r="AN323">
            <v>37377</v>
          </cell>
          <cell r="AO323">
            <v>4727.75</v>
          </cell>
          <cell r="AP323">
            <v>0</v>
          </cell>
          <cell r="AQ323">
            <v>20073.25</v>
          </cell>
          <cell r="AR323">
            <v>4553.25</v>
          </cell>
          <cell r="AS323">
            <v>0</v>
          </cell>
          <cell r="AT323">
            <v>-15.903827971869759</v>
          </cell>
          <cell r="AU323">
            <v>66715.346172028134</v>
          </cell>
          <cell r="AV323">
            <v>33143.753015191702</v>
          </cell>
          <cell r="AX323">
            <v>314</v>
          </cell>
          <cell r="AY323" t="str">
            <v>WATERTOWN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37377</v>
          </cell>
          <cell r="BK323">
            <v>37377</v>
          </cell>
          <cell r="BL323">
            <v>0</v>
          </cell>
          <cell r="BM323">
            <v>-15.903827971869759</v>
          </cell>
          <cell r="BN323">
            <v>-15.903827971869759</v>
          </cell>
          <cell r="BO323">
            <v>-15.903827971869759</v>
          </cell>
          <cell r="BR323">
            <v>0</v>
          </cell>
          <cell r="BS323">
            <v>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1</v>
          </cell>
          <cell r="E324">
            <v>15611</v>
          </cell>
          <cell r="F324">
            <v>884</v>
          </cell>
          <cell r="G324">
            <v>16495</v>
          </cell>
          <cell r="I324">
            <v>13849.570671231679</v>
          </cell>
          <cell r="J324">
            <v>0.8209585460125477</v>
          </cell>
          <cell r="K324">
            <v>884</v>
          </cell>
          <cell r="L324">
            <v>14733.570671231679</v>
          </cell>
          <cell r="N324">
            <v>1761.4293287683213</v>
          </cell>
          <cell r="P324">
            <v>0</v>
          </cell>
          <cell r="Q324">
            <v>13849.570671231679</v>
          </cell>
          <cell r="R324">
            <v>884</v>
          </cell>
          <cell r="S324">
            <v>14733.570671231679</v>
          </cell>
          <cell r="U324">
            <v>17754</v>
          </cell>
          <cell r="V324">
            <v>0</v>
          </cell>
          <cell r="W324">
            <v>315</v>
          </cell>
          <cell r="X324">
            <v>1</v>
          </cell>
          <cell r="Y324">
            <v>15611</v>
          </cell>
          <cell r="Z324">
            <v>0</v>
          </cell>
          <cell r="AA324">
            <v>15611</v>
          </cell>
          <cell r="AB324">
            <v>884</v>
          </cell>
          <cell r="AC324">
            <v>16495</v>
          </cell>
          <cell r="AD324">
            <v>0</v>
          </cell>
          <cell r="AE324">
            <v>0</v>
          </cell>
          <cell r="AF324">
            <v>0</v>
          </cell>
          <cell r="AG324">
            <v>16495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15611</v>
          </cell>
          <cell r="AM324">
            <v>0</v>
          </cell>
          <cell r="AN324">
            <v>15611</v>
          </cell>
          <cell r="AO324">
            <v>0</v>
          </cell>
          <cell r="AP324">
            <v>0</v>
          </cell>
          <cell r="AQ324">
            <v>0</v>
          </cell>
          <cell r="AR324">
            <v>1259</v>
          </cell>
          <cell r="AS324">
            <v>0</v>
          </cell>
          <cell r="AT324">
            <v>0</v>
          </cell>
          <cell r="AU324">
            <v>16870</v>
          </cell>
          <cell r="AV324">
            <v>13849.570671231679</v>
          </cell>
          <cell r="AX324">
            <v>315</v>
          </cell>
          <cell r="AY324" t="str">
            <v>WAYLAND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15611</v>
          </cell>
          <cell r="BK324">
            <v>15611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R324">
            <v>0</v>
          </cell>
          <cell r="BS324">
            <v>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15.483108108108109</v>
          </cell>
          <cell r="E325">
            <v>175728</v>
          </cell>
          <cell r="F325">
            <v>13768</v>
          </cell>
          <cell r="G325">
            <v>189496</v>
          </cell>
          <cell r="I325">
            <v>25848.749287226001</v>
          </cell>
          <cell r="J325">
            <v>0.63918325770267492</v>
          </cell>
          <cell r="K325">
            <v>13768</v>
          </cell>
          <cell r="L325">
            <v>39616.749287226005</v>
          </cell>
          <cell r="N325">
            <v>149879.250712774</v>
          </cell>
          <cell r="P325">
            <v>0</v>
          </cell>
          <cell r="Q325">
            <v>25848.749287226001</v>
          </cell>
          <cell r="R325">
            <v>13768</v>
          </cell>
          <cell r="S325">
            <v>39616.749287226005</v>
          </cell>
          <cell r="U325">
            <v>54208.279021278606</v>
          </cell>
          <cell r="V325">
            <v>0</v>
          </cell>
          <cell r="W325">
            <v>316</v>
          </cell>
          <cell r="X325">
            <v>15.483108108108109</v>
          </cell>
          <cell r="Y325">
            <v>175728</v>
          </cell>
          <cell r="Z325">
            <v>0</v>
          </cell>
          <cell r="AA325">
            <v>175728</v>
          </cell>
          <cell r="AB325">
            <v>13768</v>
          </cell>
          <cell r="AC325">
            <v>189496</v>
          </cell>
          <cell r="AD325">
            <v>0</v>
          </cell>
          <cell r="AE325">
            <v>0</v>
          </cell>
          <cell r="AF325">
            <v>0</v>
          </cell>
          <cell r="AG325">
            <v>189496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175728</v>
          </cell>
          <cell r="AM325">
            <v>146585</v>
          </cell>
          <cell r="AN325">
            <v>29143</v>
          </cell>
          <cell r="AO325">
            <v>1775</v>
          </cell>
          <cell r="AP325">
            <v>0</v>
          </cell>
          <cell r="AQ325">
            <v>0</v>
          </cell>
          <cell r="AR325">
            <v>5310.25</v>
          </cell>
          <cell r="AS325">
            <v>4218</v>
          </cell>
          <cell r="AT325">
            <v>-5.9709787213932941</v>
          </cell>
          <cell r="AU325">
            <v>40440.279021278606</v>
          </cell>
          <cell r="AV325">
            <v>25848.749287226001</v>
          </cell>
          <cell r="AX325">
            <v>316</v>
          </cell>
          <cell r="AY325" t="str">
            <v>WEBSTER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29143</v>
          </cell>
          <cell r="BK325">
            <v>29143</v>
          </cell>
          <cell r="BL325">
            <v>0</v>
          </cell>
          <cell r="BM325">
            <v>-5.9709787213932941</v>
          </cell>
          <cell r="BN325">
            <v>-5.9709787213932941</v>
          </cell>
          <cell r="BO325">
            <v>-5.9709787213932941</v>
          </cell>
          <cell r="BR325">
            <v>0</v>
          </cell>
          <cell r="BS325">
            <v>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</v>
          </cell>
          <cell r="E326">
            <v>16229</v>
          </cell>
          <cell r="F326">
            <v>875</v>
          </cell>
          <cell r="G326">
            <v>17104</v>
          </cell>
          <cell r="I326">
            <v>379.07012328156571</v>
          </cell>
          <cell r="J326">
            <v>5.3935397231947312E-2</v>
          </cell>
          <cell r="K326">
            <v>875</v>
          </cell>
          <cell r="L326">
            <v>1254.0701232815657</v>
          </cell>
          <cell r="N326">
            <v>15849.929876718434</v>
          </cell>
          <cell r="P326">
            <v>0</v>
          </cell>
          <cell r="Q326">
            <v>379.07012328156571</v>
          </cell>
          <cell r="R326">
            <v>875</v>
          </cell>
          <cell r="S326">
            <v>1254.0701232815657</v>
          </cell>
          <cell r="U326">
            <v>7903.2252979687482</v>
          </cell>
          <cell r="V326">
            <v>0</v>
          </cell>
          <cell r="W326">
            <v>317</v>
          </cell>
          <cell r="X326">
            <v>1</v>
          </cell>
          <cell r="Y326">
            <v>16229</v>
          </cell>
          <cell r="Z326">
            <v>0</v>
          </cell>
          <cell r="AA326">
            <v>16229</v>
          </cell>
          <cell r="AB326">
            <v>875</v>
          </cell>
          <cell r="AC326">
            <v>17104</v>
          </cell>
          <cell r="AD326">
            <v>0</v>
          </cell>
          <cell r="AE326">
            <v>0</v>
          </cell>
          <cell r="AF326">
            <v>0</v>
          </cell>
          <cell r="AG326">
            <v>17104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16229</v>
          </cell>
          <cell r="AM326">
            <v>15800</v>
          </cell>
          <cell r="AN326">
            <v>429</v>
          </cell>
          <cell r="AO326">
            <v>453.25</v>
          </cell>
          <cell r="AP326">
            <v>0</v>
          </cell>
          <cell r="AQ326">
            <v>210</v>
          </cell>
          <cell r="AR326">
            <v>226</v>
          </cell>
          <cell r="AS326">
            <v>5711.5</v>
          </cell>
          <cell r="AT326">
            <v>-1.524702031251536</v>
          </cell>
          <cell r="AU326">
            <v>7028.2252979687482</v>
          </cell>
          <cell r="AV326">
            <v>379.07012328156571</v>
          </cell>
          <cell r="AX326">
            <v>317</v>
          </cell>
          <cell r="AY326" t="str">
            <v>WELLESLEY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429</v>
          </cell>
          <cell r="BK326">
            <v>429</v>
          </cell>
          <cell r="BL326">
            <v>0</v>
          </cell>
          <cell r="BM326">
            <v>-1.524702031251536</v>
          </cell>
          <cell r="BN326">
            <v>-1.524702031251536</v>
          </cell>
          <cell r="BO326">
            <v>-1.524702031251536</v>
          </cell>
          <cell r="BR326">
            <v>0</v>
          </cell>
          <cell r="BS326">
            <v>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R327">
            <v>0</v>
          </cell>
          <cell r="BS327">
            <v>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R328">
            <v>0</v>
          </cell>
          <cell r="BS328">
            <v>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R329">
            <v>0</v>
          </cell>
          <cell r="BS329">
            <v>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6</v>
          </cell>
          <cell r="E330">
            <v>81313</v>
          </cell>
          <cell r="F330">
            <v>5259</v>
          </cell>
          <cell r="G330">
            <v>86572</v>
          </cell>
          <cell r="I330">
            <v>3364.8418676581337</v>
          </cell>
          <cell r="J330">
            <v>0.75950383692001489</v>
          </cell>
          <cell r="K330">
            <v>5259</v>
          </cell>
          <cell r="L330">
            <v>8623.8418676581332</v>
          </cell>
          <cell r="N330">
            <v>77948.158132341865</v>
          </cell>
          <cell r="P330">
            <v>0</v>
          </cell>
          <cell r="Q330">
            <v>3364.8418676581337</v>
          </cell>
          <cell r="R330">
            <v>5259</v>
          </cell>
          <cell r="S330">
            <v>8623.8418676581332</v>
          </cell>
          <cell r="U330">
            <v>9689.3158247408464</v>
          </cell>
          <cell r="V330">
            <v>0</v>
          </cell>
          <cell r="W330">
            <v>321</v>
          </cell>
          <cell r="X330">
            <v>6</v>
          </cell>
          <cell r="Y330">
            <v>81313</v>
          </cell>
          <cell r="Z330">
            <v>0</v>
          </cell>
          <cell r="AA330">
            <v>81313</v>
          </cell>
          <cell r="AB330">
            <v>5259</v>
          </cell>
          <cell r="AC330">
            <v>86572</v>
          </cell>
          <cell r="AD330">
            <v>0</v>
          </cell>
          <cell r="AE330">
            <v>0</v>
          </cell>
          <cell r="AF330">
            <v>0</v>
          </cell>
          <cell r="AG330">
            <v>86572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81313</v>
          </cell>
          <cell r="AM330">
            <v>77520</v>
          </cell>
          <cell r="AN330">
            <v>3793</v>
          </cell>
          <cell r="AO330">
            <v>54.75</v>
          </cell>
          <cell r="AP330">
            <v>0</v>
          </cell>
          <cell r="AQ330">
            <v>582.75</v>
          </cell>
          <cell r="AR330">
            <v>0</v>
          </cell>
          <cell r="AS330">
            <v>0</v>
          </cell>
          <cell r="AT330">
            <v>-0.1841752591528234</v>
          </cell>
          <cell r="AU330">
            <v>4430.3158247408473</v>
          </cell>
          <cell r="AV330">
            <v>3364.8418676581337</v>
          </cell>
          <cell r="AX330">
            <v>321</v>
          </cell>
          <cell r="AY330" t="str">
            <v>WESTBOROUGH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3793</v>
          </cell>
          <cell r="BK330">
            <v>3793</v>
          </cell>
          <cell r="BL330">
            <v>0</v>
          </cell>
          <cell r="BM330">
            <v>-0.1841752591528234</v>
          </cell>
          <cell r="BN330">
            <v>-0.1841752591528234</v>
          </cell>
          <cell r="BO330">
            <v>-0.1841752591528234</v>
          </cell>
          <cell r="BR330">
            <v>0</v>
          </cell>
          <cell r="BS330">
            <v>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22.491525030184825</v>
          </cell>
          <cell r="E331">
            <v>319353</v>
          </cell>
          <cell r="F331">
            <v>19369</v>
          </cell>
          <cell r="G331">
            <v>338722</v>
          </cell>
          <cell r="I331">
            <v>23043.350712139701</v>
          </cell>
          <cell r="J331">
            <v>0.32674609819717898</v>
          </cell>
          <cell r="K331">
            <v>19369</v>
          </cell>
          <cell r="L331">
            <v>42412.350712139698</v>
          </cell>
          <cell r="N331">
            <v>296309.64928786032</v>
          </cell>
          <cell r="P331">
            <v>7651</v>
          </cell>
          <cell r="Q331">
            <v>23043.350712139701</v>
          </cell>
          <cell r="R331">
            <v>19814</v>
          </cell>
          <cell r="S331">
            <v>50063.350712139698</v>
          </cell>
          <cell r="U331">
            <v>97543.72113785398</v>
          </cell>
          <cell r="V331">
            <v>0</v>
          </cell>
          <cell r="W331">
            <v>322</v>
          </cell>
          <cell r="X331">
            <v>22.491525030184825</v>
          </cell>
          <cell r="Y331">
            <v>319353</v>
          </cell>
          <cell r="Z331">
            <v>0</v>
          </cell>
          <cell r="AA331">
            <v>319353</v>
          </cell>
          <cell r="AB331">
            <v>19369</v>
          </cell>
          <cell r="AC331">
            <v>338722</v>
          </cell>
          <cell r="AD331">
            <v>7206</v>
          </cell>
          <cell r="AE331">
            <v>445</v>
          </cell>
          <cell r="AF331">
            <v>7651</v>
          </cell>
          <cell r="AG331">
            <v>346373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319353</v>
          </cell>
          <cell r="AM331">
            <v>293320</v>
          </cell>
          <cell r="AN331">
            <v>26033</v>
          </cell>
          <cell r="AO331">
            <v>15541</v>
          </cell>
          <cell r="AP331">
            <v>10716</v>
          </cell>
          <cell r="AQ331">
            <v>0</v>
          </cell>
          <cell r="AR331">
            <v>16243.25</v>
          </cell>
          <cell r="AS331">
            <v>2042.75</v>
          </cell>
          <cell r="AT331">
            <v>-52.278862146013125</v>
          </cell>
          <cell r="AU331">
            <v>70523.72113785398</v>
          </cell>
          <cell r="AV331">
            <v>23043.350712139701</v>
          </cell>
          <cell r="AX331">
            <v>322</v>
          </cell>
          <cell r="AY331" t="str">
            <v>WEST BOYLSTON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26033</v>
          </cell>
          <cell r="BK331">
            <v>26033</v>
          </cell>
          <cell r="BL331">
            <v>0</v>
          </cell>
          <cell r="BM331">
            <v>-52.278862146013125</v>
          </cell>
          <cell r="BN331">
            <v>-52.278862146013125</v>
          </cell>
          <cell r="BO331">
            <v>-52.278862146013125</v>
          </cell>
          <cell r="BR331">
            <v>0</v>
          </cell>
          <cell r="BS331">
            <v>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1.0137931034482759</v>
          </cell>
          <cell r="E332">
            <v>10453</v>
          </cell>
          <cell r="F332">
            <v>905</v>
          </cell>
          <cell r="G332">
            <v>11358</v>
          </cell>
          <cell r="I332">
            <v>149.67731797881186</v>
          </cell>
          <cell r="J332">
            <v>0.61281373609760992</v>
          </cell>
          <cell r="K332">
            <v>905</v>
          </cell>
          <cell r="L332">
            <v>1054.677317978812</v>
          </cell>
          <cell r="N332">
            <v>10303.322682021188</v>
          </cell>
          <cell r="P332">
            <v>0</v>
          </cell>
          <cell r="Q332">
            <v>149.67731797881186</v>
          </cell>
          <cell r="R332">
            <v>905</v>
          </cell>
          <cell r="S332">
            <v>1054.677317978812</v>
          </cell>
          <cell r="U332">
            <v>1149.246023158611</v>
          </cell>
          <cell r="V332">
            <v>0</v>
          </cell>
          <cell r="W332">
            <v>323</v>
          </cell>
          <cell r="X332">
            <v>1.0137931034482759</v>
          </cell>
          <cell r="Y332">
            <v>10453</v>
          </cell>
          <cell r="Z332">
            <v>0</v>
          </cell>
          <cell r="AA332">
            <v>10453</v>
          </cell>
          <cell r="AB332">
            <v>905</v>
          </cell>
          <cell r="AC332">
            <v>11358</v>
          </cell>
          <cell r="AD332">
            <v>0</v>
          </cell>
          <cell r="AE332">
            <v>0</v>
          </cell>
          <cell r="AF332">
            <v>0</v>
          </cell>
          <cell r="AG332">
            <v>11358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10453</v>
          </cell>
          <cell r="AM332">
            <v>10284</v>
          </cell>
          <cell r="AN332">
            <v>169</v>
          </cell>
          <cell r="AO332">
            <v>75.5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-0.25397684138886234</v>
          </cell>
          <cell r="AU332">
            <v>244.24602315861114</v>
          </cell>
          <cell r="AV332">
            <v>149.67731797881186</v>
          </cell>
          <cell r="AX332">
            <v>323</v>
          </cell>
          <cell r="AY332" t="str">
            <v>WEST BRIDGEWATER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169</v>
          </cell>
          <cell r="BK332">
            <v>169</v>
          </cell>
          <cell r="BL332">
            <v>0</v>
          </cell>
          <cell r="BM332">
            <v>-0.25397684138886234</v>
          </cell>
          <cell r="BN332">
            <v>-0.25397684138886234</v>
          </cell>
          <cell r="BO332">
            <v>-0.25397684138886234</v>
          </cell>
          <cell r="BR332">
            <v>0</v>
          </cell>
          <cell r="BS332">
            <v>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R333">
            <v>0</v>
          </cell>
          <cell r="BS333">
            <v>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16.770466893334095</v>
          </cell>
          <cell r="E334">
            <v>176631</v>
          </cell>
          <cell r="F334">
            <v>14947</v>
          </cell>
          <cell r="G334">
            <v>191578</v>
          </cell>
          <cell r="I334">
            <v>5903.7527535607524</v>
          </cell>
          <cell r="J334">
            <v>0.27427652772977723</v>
          </cell>
          <cell r="K334">
            <v>14947</v>
          </cell>
          <cell r="L334">
            <v>20850.752753560751</v>
          </cell>
          <cell r="N334">
            <v>170727.24724643925</v>
          </cell>
          <cell r="P334">
            <v>0</v>
          </cell>
          <cell r="Q334">
            <v>5903.7527535607524</v>
          </cell>
          <cell r="R334">
            <v>14947</v>
          </cell>
          <cell r="S334">
            <v>20850.752753560751</v>
          </cell>
          <cell r="U334">
            <v>36471.819503976105</v>
          </cell>
          <cell r="V334">
            <v>0</v>
          </cell>
          <cell r="W334">
            <v>325</v>
          </cell>
          <cell r="X334">
            <v>16.770466893334095</v>
          </cell>
          <cell r="Y334">
            <v>176631</v>
          </cell>
          <cell r="Z334">
            <v>0</v>
          </cell>
          <cell r="AA334">
            <v>176631</v>
          </cell>
          <cell r="AB334">
            <v>14947</v>
          </cell>
          <cell r="AC334">
            <v>191578</v>
          </cell>
          <cell r="AD334">
            <v>0</v>
          </cell>
          <cell r="AE334">
            <v>0</v>
          </cell>
          <cell r="AF334">
            <v>0</v>
          </cell>
          <cell r="AG334">
            <v>191578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176631</v>
          </cell>
          <cell r="AM334">
            <v>169928</v>
          </cell>
          <cell r="AN334">
            <v>6703</v>
          </cell>
          <cell r="AO334">
            <v>12762</v>
          </cell>
          <cell r="AP334">
            <v>1242.5</v>
          </cell>
          <cell r="AQ334">
            <v>0</v>
          </cell>
          <cell r="AR334">
            <v>860.25</v>
          </cell>
          <cell r="AS334">
            <v>0</v>
          </cell>
          <cell r="AT334">
            <v>-42.930496023895103</v>
          </cell>
          <cell r="AU334">
            <v>21524.819503976105</v>
          </cell>
          <cell r="AV334">
            <v>5903.7527535607524</v>
          </cell>
          <cell r="AX334">
            <v>325</v>
          </cell>
          <cell r="AY334" t="str">
            <v>WESTFIELD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6703</v>
          </cell>
          <cell r="BK334">
            <v>6703</v>
          </cell>
          <cell r="BL334">
            <v>0</v>
          </cell>
          <cell r="BM334">
            <v>-42.930496023895103</v>
          </cell>
          <cell r="BN334">
            <v>-42.930496023895103</v>
          </cell>
          <cell r="BO334">
            <v>-42.930496023895103</v>
          </cell>
          <cell r="BR334">
            <v>0</v>
          </cell>
          <cell r="BS334">
            <v>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10.10726643598616</v>
          </cell>
          <cell r="E335">
            <v>123577</v>
          </cell>
          <cell r="F335">
            <v>8971</v>
          </cell>
          <cell r="G335">
            <v>132548</v>
          </cell>
          <cell r="I335">
            <v>-11.298605510130074</v>
          </cell>
          <cell r="J335">
            <v>-1.1092341866310198E-3</v>
          </cell>
          <cell r="K335">
            <v>8971</v>
          </cell>
          <cell r="L335">
            <v>8959.7013944898699</v>
          </cell>
          <cell r="N335">
            <v>123588.29860551014</v>
          </cell>
          <cell r="P335">
            <v>0</v>
          </cell>
          <cell r="Q335">
            <v>-11.298605510130074</v>
          </cell>
          <cell r="R335">
            <v>8971</v>
          </cell>
          <cell r="S335">
            <v>8959.7013944898699</v>
          </cell>
          <cell r="U335">
            <v>19156.951394489872</v>
          </cell>
          <cell r="V335">
            <v>0</v>
          </cell>
          <cell r="W335">
            <v>326</v>
          </cell>
          <cell r="X335">
            <v>10.10726643598616</v>
          </cell>
          <cell r="Y335">
            <v>123577</v>
          </cell>
          <cell r="Z335">
            <v>0</v>
          </cell>
          <cell r="AA335">
            <v>123577</v>
          </cell>
          <cell r="AB335">
            <v>8971</v>
          </cell>
          <cell r="AC335">
            <v>132548</v>
          </cell>
          <cell r="AD335">
            <v>0</v>
          </cell>
          <cell r="AE335">
            <v>0</v>
          </cell>
          <cell r="AF335">
            <v>0</v>
          </cell>
          <cell r="AG335">
            <v>132548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123577</v>
          </cell>
          <cell r="AM335">
            <v>131089</v>
          </cell>
          <cell r="AN335">
            <v>0</v>
          </cell>
          <cell r="AO335">
            <v>3358.75</v>
          </cell>
          <cell r="AP335">
            <v>5129</v>
          </cell>
          <cell r="AQ335">
            <v>1709.5</v>
          </cell>
          <cell r="AR335">
            <v>0</v>
          </cell>
          <cell r="AS335">
            <v>0</v>
          </cell>
          <cell r="AT335">
            <v>-11.298605510130074</v>
          </cell>
          <cell r="AU335">
            <v>10185.95139448987</v>
          </cell>
          <cell r="AV335">
            <v>-11.298605510130074</v>
          </cell>
          <cell r="AX335">
            <v>326</v>
          </cell>
          <cell r="AY335" t="str">
            <v>WESTFORD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-11.298605510130074</v>
          </cell>
          <cell r="BN335">
            <v>-11.298605510130074</v>
          </cell>
          <cell r="BO335">
            <v>-11.298605510130074</v>
          </cell>
          <cell r="BR335">
            <v>0</v>
          </cell>
          <cell r="BS335">
            <v>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6.493114808494501</v>
          </cell>
          <cell r="E336">
            <v>92169</v>
          </cell>
          <cell r="F336">
            <v>5798</v>
          </cell>
          <cell r="G336">
            <v>97967</v>
          </cell>
          <cell r="I336">
            <v>20782.251413761362</v>
          </cell>
          <cell r="J336">
            <v>0.5444957497059516</v>
          </cell>
          <cell r="K336">
            <v>5798</v>
          </cell>
          <cell r="L336">
            <v>26580.251413761362</v>
          </cell>
          <cell r="N336">
            <v>71386.748586238638</v>
          </cell>
          <cell r="P336">
            <v>0</v>
          </cell>
          <cell r="Q336">
            <v>20782.251413761362</v>
          </cell>
          <cell r="R336">
            <v>5798</v>
          </cell>
          <cell r="S336">
            <v>26580.251413761362</v>
          </cell>
          <cell r="U336">
            <v>43965.885470152098</v>
          </cell>
          <cell r="V336">
            <v>0</v>
          </cell>
          <cell r="W336">
            <v>327</v>
          </cell>
          <cell r="X336">
            <v>6.493114808494501</v>
          </cell>
          <cell r="Y336">
            <v>92169</v>
          </cell>
          <cell r="Z336">
            <v>0</v>
          </cell>
          <cell r="AA336">
            <v>92169</v>
          </cell>
          <cell r="AB336">
            <v>5798</v>
          </cell>
          <cell r="AC336">
            <v>97967</v>
          </cell>
          <cell r="AD336">
            <v>0</v>
          </cell>
          <cell r="AE336">
            <v>0</v>
          </cell>
          <cell r="AF336">
            <v>0</v>
          </cell>
          <cell r="AG336">
            <v>97967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92169</v>
          </cell>
          <cell r="AM336">
            <v>68726</v>
          </cell>
          <cell r="AN336">
            <v>23443</v>
          </cell>
          <cell r="AO336">
            <v>4641.75</v>
          </cell>
          <cell r="AP336">
            <v>995.75</v>
          </cell>
          <cell r="AQ336">
            <v>2414.25</v>
          </cell>
          <cell r="AR336">
            <v>6688.75</v>
          </cell>
          <cell r="AS336">
            <v>0</v>
          </cell>
          <cell r="AT336">
            <v>-15.614529847902304</v>
          </cell>
          <cell r="AU336">
            <v>38167.885470152098</v>
          </cell>
          <cell r="AV336">
            <v>20782.251413761362</v>
          </cell>
          <cell r="AX336">
            <v>327</v>
          </cell>
          <cell r="AY336" t="str">
            <v>WESTHAMPTON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23443</v>
          </cell>
          <cell r="BK336">
            <v>23443</v>
          </cell>
          <cell r="BL336">
            <v>0</v>
          </cell>
          <cell r="BM336">
            <v>-15.614529847902304</v>
          </cell>
          <cell r="BN336">
            <v>-15.614529847902304</v>
          </cell>
          <cell r="BO336">
            <v>-15.614529847902304</v>
          </cell>
          <cell r="BR336">
            <v>0</v>
          </cell>
          <cell r="BS336">
            <v>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R337">
            <v>0</v>
          </cell>
          <cell r="BS337">
            <v>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R338">
            <v>0</v>
          </cell>
          <cell r="BS338">
            <v>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7482.25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7482.25</v>
          </cell>
          <cell r="AT339">
            <v>0</v>
          </cell>
          <cell r="AU339">
            <v>7482.25</v>
          </cell>
          <cell r="AV339">
            <v>0</v>
          </cell>
          <cell r="AX339">
            <v>330</v>
          </cell>
          <cell r="AY339" t="str">
            <v>WESTON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R339">
            <v>0</v>
          </cell>
          <cell r="BS339">
            <v>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6.7439189189189195</v>
          </cell>
          <cell r="E340">
            <v>67249</v>
          </cell>
          <cell r="F340">
            <v>5128</v>
          </cell>
          <cell r="G340">
            <v>72377</v>
          </cell>
          <cell r="I340">
            <v>-12.578581512096207</v>
          </cell>
          <cell r="J340">
            <v>-7.633597219357587E-4</v>
          </cell>
          <cell r="K340">
            <v>5128</v>
          </cell>
          <cell r="L340">
            <v>5115.4214184879038</v>
          </cell>
          <cell r="N340">
            <v>67261.578581512091</v>
          </cell>
          <cell r="P340">
            <v>12808</v>
          </cell>
          <cell r="Q340">
            <v>-12.578581512096207</v>
          </cell>
          <cell r="R340">
            <v>6021</v>
          </cell>
          <cell r="S340">
            <v>17923.421418487902</v>
          </cell>
          <cell r="U340">
            <v>34413.921418487902</v>
          </cell>
          <cell r="V340">
            <v>0</v>
          </cell>
          <cell r="W340">
            <v>331</v>
          </cell>
          <cell r="X340">
            <v>6.7439189189189195</v>
          </cell>
          <cell r="Y340">
            <v>67249</v>
          </cell>
          <cell r="Z340">
            <v>0</v>
          </cell>
          <cell r="AA340">
            <v>67249</v>
          </cell>
          <cell r="AB340">
            <v>5128</v>
          </cell>
          <cell r="AC340">
            <v>72377</v>
          </cell>
          <cell r="AD340">
            <v>11915</v>
          </cell>
          <cell r="AE340">
            <v>893</v>
          </cell>
          <cell r="AF340">
            <v>12808</v>
          </cell>
          <cell r="AG340">
            <v>85185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67249</v>
          </cell>
          <cell r="AM340">
            <v>74922</v>
          </cell>
          <cell r="AN340">
            <v>0</v>
          </cell>
          <cell r="AO340">
            <v>3739.25</v>
          </cell>
          <cell r="AP340">
            <v>0</v>
          </cell>
          <cell r="AQ340">
            <v>0</v>
          </cell>
          <cell r="AR340">
            <v>12751.25</v>
          </cell>
          <cell r="AS340">
            <v>0</v>
          </cell>
          <cell r="AT340">
            <v>-12.578581512096207</v>
          </cell>
          <cell r="AU340">
            <v>16477.921418487902</v>
          </cell>
          <cell r="AV340">
            <v>-12.578581512096207</v>
          </cell>
          <cell r="AX340">
            <v>331</v>
          </cell>
          <cell r="AY340" t="str">
            <v>WESTPORT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-12.578581512096207</v>
          </cell>
          <cell r="BN340">
            <v>-12.578581512096207</v>
          </cell>
          <cell r="BO340">
            <v>-12.578581512096207</v>
          </cell>
          <cell r="BR340">
            <v>0</v>
          </cell>
          <cell r="BS340">
            <v>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67.385507921714819</v>
          </cell>
          <cell r="E341">
            <v>801974</v>
          </cell>
          <cell r="F341">
            <v>57453</v>
          </cell>
          <cell r="G341">
            <v>859427</v>
          </cell>
          <cell r="I341">
            <v>238463.50649296684</v>
          </cell>
          <cell r="J341">
            <v>0.73530402303061571</v>
          </cell>
          <cell r="K341">
            <v>57453</v>
          </cell>
          <cell r="L341">
            <v>295916.50649296684</v>
          </cell>
          <cell r="N341">
            <v>563510.49350703321</v>
          </cell>
          <cell r="P341">
            <v>40782</v>
          </cell>
          <cell r="Q341">
            <v>238463.50649296684</v>
          </cell>
          <cell r="R341">
            <v>60132</v>
          </cell>
          <cell r="S341">
            <v>336698.50649296684</v>
          </cell>
          <cell r="U341">
            <v>422541</v>
          </cell>
          <cell r="V341">
            <v>0</v>
          </cell>
          <cell r="W341">
            <v>332</v>
          </cell>
          <cell r="X341">
            <v>67.385507921714819</v>
          </cell>
          <cell r="Y341">
            <v>801974</v>
          </cell>
          <cell r="Z341">
            <v>0</v>
          </cell>
          <cell r="AA341">
            <v>801974</v>
          </cell>
          <cell r="AB341">
            <v>57453</v>
          </cell>
          <cell r="AC341">
            <v>859427</v>
          </cell>
          <cell r="AD341">
            <v>38103</v>
          </cell>
          <cell r="AE341">
            <v>2679</v>
          </cell>
          <cell r="AF341">
            <v>40782</v>
          </cell>
          <cell r="AG341">
            <v>900209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801974</v>
          </cell>
          <cell r="AM341">
            <v>533182</v>
          </cell>
          <cell r="AN341">
            <v>268792</v>
          </cell>
          <cell r="AO341">
            <v>0</v>
          </cell>
          <cell r="AP341">
            <v>0</v>
          </cell>
          <cell r="AQ341">
            <v>14763.25</v>
          </cell>
          <cell r="AR341">
            <v>40750.75</v>
          </cell>
          <cell r="AS341">
            <v>0</v>
          </cell>
          <cell r="AT341">
            <v>0</v>
          </cell>
          <cell r="AU341">
            <v>324306</v>
          </cell>
          <cell r="AV341">
            <v>238463.50649296684</v>
          </cell>
          <cell r="AX341">
            <v>332</v>
          </cell>
          <cell r="AY341" t="str">
            <v>WEST SPRINGFIELD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268792</v>
          </cell>
          <cell r="BK341">
            <v>268792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R341">
            <v>0</v>
          </cell>
          <cell r="BS341">
            <v>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R342">
            <v>0</v>
          </cell>
          <cell r="BS342">
            <v>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R343">
            <v>0</v>
          </cell>
          <cell r="BS343">
            <v>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-0.79977475549935662</v>
          </cell>
          <cell r="J344">
            <v>-1.6656074264999172E-4</v>
          </cell>
          <cell r="K344">
            <v>0</v>
          </cell>
          <cell r="L344">
            <v>-0.79977475549935662</v>
          </cell>
          <cell r="N344">
            <v>0.79977475549935662</v>
          </cell>
          <cell r="P344">
            <v>0</v>
          </cell>
          <cell r="Q344">
            <v>-0.79977475549935662</v>
          </cell>
          <cell r="R344">
            <v>0</v>
          </cell>
          <cell r="S344">
            <v>-0.79977475549935662</v>
          </cell>
          <cell r="U344">
            <v>4801.7002252445009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13940</v>
          </cell>
          <cell r="AN344">
            <v>0</v>
          </cell>
          <cell r="AO344">
            <v>237.75</v>
          </cell>
          <cell r="AP344">
            <v>119</v>
          </cell>
          <cell r="AQ344">
            <v>3128.25</v>
          </cell>
          <cell r="AR344">
            <v>0</v>
          </cell>
          <cell r="AS344">
            <v>1317.5</v>
          </cell>
          <cell r="AT344">
            <v>-0.79977475549935662</v>
          </cell>
          <cell r="AU344">
            <v>4801.7002252445009</v>
          </cell>
          <cell r="AV344">
            <v>-0.79977475549935662</v>
          </cell>
          <cell r="AX344">
            <v>335</v>
          </cell>
          <cell r="AY344" t="str">
            <v>WESTWOOD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-0.79977475549935662</v>
          </cell>
          <cell r="BN344">
            <v>-0.79977475549935662</v>
          </cell>
          <cell r="BO344">
            <v>-0.79977475549935662</v>
          </cell>
          <cell r="BR344">
            <v>0</v>
          </cell>
          <cell r="BS344">
            <v>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114.3237347191874</v>
          </cell>
          <cell r="E345">
            <v>1194377</v>
          </cell>
          <cell r="F345">
            <v>101110</v>
          </cell>
          <cell r="G345">
            <v>1295487</v>
          </cell>
          <cell r="I345">
            <v>127747.49382489162</v>
          </cell>
          <cell r="J345">
            <v>0.44079783546861867</v>
          </cell>
          <cell r="K345">
            <v>101110</v>
          </cell>
          <cell r="L345">
            <v>228857.49382489163</v>
          </cell>
          <cell r="N345">
            <v>1066629.5061751083</v>
          </cell>
          <cell r="P345">
            <v>12172</v>
          </cell>
          <cell r="Q345">
            <v>127747.49382489162</v>
          </cell>
          <cell r="R345">
            <v>102059</v>
          </cell>
          <cell r="S345">
            <v>241029.49382489163</v>
          </cell>
          <cell r="U345">
            <v>403091.71217583539</v>
          </cell>
          <cell r="V345">
            <v>0</v>
          </cell>
          <cell r="W345">
            <v>336</v>
          </cell>
          <cell r="X345">
            <v>114.3237347191874</v>
          </cell>
          <cell r="Y345">
            <v>1194377</v>
          </cell>
          <cell r="Z345">
            <v>0</v>
          </cell>
          <cell r="AA345">
            <v>1194377</v>
          </cell>
          <cell r="AB345">
            <v>101110</v>
          </cell>
          <cell r="AC345">
            <v>1295487</v>
          </cell>
          <cell r="AD345">
            <v>11223</v>
          </cell>
          <cell r="AE345">
            <v>949</v>
          </cell>
          <cell r="AF345">
            <v>12172</v>
          </cell>
          <cell r="AG345">
            <v>1307659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1194377</v>
          </cell>
          <cell r="AM345">
            <v>1050219</v>
          </cell>
          <cell r="AN345">
            <v>144158</v>
          </cell>
          <cell r="AO345">
            <v>43041.25</v>
          </cell>
          <cell r="AP345">
            <v>36781.5</v>
          </cell>
          <cell r="AQ345">
            <v>15679.5</v>
          </cell>
          <cell r="AR345">
            <v>30148.25</v>
          </cell>
          <cell r="AS345">
            <v>20146</v>
          </cell>
          <cell r="AT345">
            <v>-144.78782416458125</v>
          </cell>
          <cell r="AU345">
            <v>289809.71217583539</v>
          </cell>
          <cell r="AV345">
            <v>127747.49382489162</v>
          </cell>
          <cell r="AX345">
            <v>336</v>
          </cell>
          <cell r="AY345" t="str">
            <v>WEYMOUTH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144158</v>
          </cell>
          <cell r="BK345">
            <v>144158</v>
          </cell>
          <cell r="BL345">
            <v>0</v>
          </cell>
          <cell r="BM345">
            <v>-144.78782416458125</v>
          </cell>
          <cell r="BN345">
            <v>-144.78782416458125</v>
          </cell>
          <cell r="BO345">
            <v>-144.78782416458125</v>
          </cell>
          <cell r="BQ345" t="str">
            <v>fy13</v>
          </cell>
          <cell r="BR345">
            <v>0</v>
          </cell>
          <cell r="BS345">
            <v>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</v>
          </cell>
          <cell r="E346">
            <v>18323</v>
          </cell>
          <cell r="F346">
            <v>893</v>
          </cell>
          <cell r="G346">
            <v>19216</v>
          </cell>
          <cell r="I346">
            <v>1423.0165496544496</v>
          </cell>
          <cell r="J346">
            <v>0.16778876897234402</v>
          </cell>
          <cell r="K346">
            <v>893</v>
          </cell>
          <cell r="L346">
            <v>2316.0165496544496</v>
          </cell>
          <cell r="N346">
            <v>16899.983450345549</v>
          </cell>
          <cell r="P346">
            <v>0</v>
          </cell>
          <cell r="Q346">
            <v>1423.0165496544496</v>
          </cell>
          <cell r="R346">
            <v>893</v>
          </cell>
          <cell r="S346">
            <v>2316.0165496544496</v>
          </cell>
          <cell r="U346">
            <v>9374</v>
          </cell>
          <cell r="V346">
            <v>0</v>
          </cell>
          <cell r="W346">
            <v>337</v>
          </cell>
          <cell r="X346">
            <v>1</v>
          </cell>
          <cell r="Y346">
            <v>18323</v>
          </cell>
          <cell r="Z346">
            <v>0</v>
          </cell>
          <cell r="AA346">
            <v>18323</v>
          </cell>
          <cell r="AB346">
            <v>893</v>
          </cell>
          <cell r="AC346">
            <v>19216</v>
          </cell>
          <cell r="AD346">
            <v>0</v>
          </cell>
          <cell r="AE346">
            <v>0</v>
          </cell>
          <cell r="AF346">
            <v>0</v>
          </cell>
          <cell r="AG346">
            <v>19216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18323</v>
          </cell>
          <cell r="AM346">
            <v>16719</v>
          </cell>
          <cell r="AN346">
            <v>1604</v>
          </cell>
          <cell r="AO346">
            <v>0</v>
          </cell>
          <cell r="AP346">
            <v>1593</v>
          </cell>
          <cell r="AQ346">
            <v>0</v>
          </cell>
          <cell r="AR346">
            <v>88.25</v>
          </cell>
          <cell r="AS346">
            <v>5195.75</v>
          </cell>
          <cell r="AT346">
            <v>0</v>
          </cell>
          <cell r="AU346">
            <v>8481</v>
          </cell>
          <cell r="AV346">
            <v>1423.0165496544496</v>
          </cell>
          <cell r="AX346">
            <v>337</v>
          </cell>
          <cell r="AY346" t="str">
            <v>WHATELY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1604</v>
          </cell>
          <cell r="BK346">
            <v>1604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R346">
            <v>0</v>
          </cell>
          <cell r="BS346">
            <v>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R347">
            <v>0</v>
          </cell>
          <cell r="BS347">
            <v>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R348">
            <v>0</v>
          </cell>
          <cell r="BS348">
            <v>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</v>
          </cell>
          <cell r="E349">
            <v>218458</v>
          </cell>
          <cell r="F349">
            <v>14288</v>
          </cell>
          <cell r="G349">
            <v>232746</v>
          </cell>
          <cell r="I349">
            <v>2527.082454819541</v>
          </cell>
          <cell r="J349">
            <v>8.1431916095929757E-2</v>
          </cell>
          <cell r="K349">
            <v>14288</v>
          </cell>
          <cell r="L349">
            <v>16815.082454819541</v>
          </cell>
          <cell r="N349">
            <v>215930.91754518045</v>
          </cell>
          <cell r="P349">
            <v>0</v>
          </cell>
          <cell r="Q349">
            <v>2527.082454819541</v>
          </cell>
          <cell r="R349">
            <v>14288</v>
          </cell>
          <cell r="S349">
            <v>16815.082454819541</v>
          </cell>
          <cell r="U349">
            <v>45321.071257251839</v>
          </cell>
          <cell r="V349">
            <v>0</v>
          </cell>
          <cell r="W349">
            <v>340</v>
          </cell>
          <cell r="X349">
            <v>16</v>
          </cell>
          <cell r="Y349">
            <v>218458</v>
          </cell>
          <cell r="Z349">
            <v>0</v>
          </cell>
          <cell r="AA349">
            <v>218458</v>
          </cell>
          <cell r="AB349">
            <v>14288</v>
          </cell>
          <cell r="AC349">
            <v>232746</v>
          </cell>
          <cell r="AD349">
            <v>0</v>
          </cell>
          <cell r="AE349">
            <v>0</v>
          </cell>
          <cell r="AF349">
            <v>0</v>
          </cell>
          <cell r="AG349">
            <v>232746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218458</v>
          </cell>
          <cell r="AM349">
            <v>215560</v>
          </cell>
          <cell r="AN349">
            <v>2898</v>
          </cell>
          <cell r="AO349">
            <v>13058.75</v>
          </cell>
          <cell r="AP349">
            <v>1749.25</v>
          </cell>
          <cell r="AQ349">
            <v>8409.25</v>
          </cell>
          <cell r="AR349">
            <v>0</v>
          </cell>
          <cell r="AS349">
            <v>4961.75</v>
          </cell>
          <cell r="AT349">
            <v>-43.928742748161312</v>
          </cell>
          <cell r="AU349">
            <v>31033.071257251839</v>
          </cell>
          <cell r="AV349">
            <v>2527.082454819541</v>
          </cell>
          <cell r="AX349">
            <v>340</v>
          </cell>
          <cell r="AY349" t="str">
            <v>WILLIAMSBURG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2898</v>
          </cell>
          <cell r="BK349">
            <v>2898</v>
          </cell>
          <cell r="BL349">
            <v>0</v>
          </cell>
          <cell r="BM349">
            <v>-43.928742748161312</v>
          </cell>
          <cell r="BN349">
            <v>-43.928742748161312</v>
          </cell>
          <cell r="BO349">
            <v>-43.928742748161312</v>
          </cell>
          <cell r="BR349">
            <v>0</v>
          </cell>
          <cell r="BS349">
            <v>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-35.476864417178149</v>
          </cell>
          <cell r="J350">
            <v>-1.8763358988260509E-3</v>
          </cell>
          <cell r="K350">
            <v>0</v>
          </cell>
          <cell r="L350">
            <v>-35.476864417178149</v>
          </cell>
          <cell r="N350">
            <v>35.476864417178149</v>
          </cell>
          <cell r="P350">
            <v>0</v>
          </cell>
          <cell r="Q350">
            <v>-35.476864417178149</v>
          </cell>
          <cell r="R350">
            <v>0</v>
          </cell>
          <cell r="S350">
            <v>-35.476864417178149</v>
          </cell>
          <cell r="U350">
            <v>18907.523135582822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42185</v>
          </cell>
          <cell r="AN350">
            <v>0</v>
          </cell>
          <cell r="AO350">
            <v>10546.25</v>
          </cell>
          <cell r="AP350">
            <v>0</v>
          </cell>
          <cell r="AQ350">
            <v>3018.25</v>
          </cell>
          <cell r="AR350">
            <v>0</v>
          </cell>
          <cell r="AS350">
            <v>5378.5</v>
          </cell>
          <cell r="AT350">
            <v>-35.476864417178149</v>
          </cell>
          <cell r="AU350">
            <v>18907.523135582822</v>
          </cell>
          <cell r="AV350">
            <v>-35.476864417178149</v>
          </cell>
          <cell r="AX350">
            <v>341</v>
          </cell>
          <cell r="AY350" t="str">
            <v>WILLIAMSTOWN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-35.476864417178149</v>
          </cell>
          <cell r="BN350">
            <v>-35.476864417178149</v>
          </cell>
          <cell r="BO350">
            <v>-35.476864417178149</v>
          </cell>
          <cell r="BR350">
            <v>0</v>
          </cell>
          <cell r="BS350">
            <v>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</v>
          </cell>
          <cell r="E351">
            <v>110895</v>
          </cell>
          <cell r="F351">
            <v>7117</v>
          </cell>
          <cell r="G351">
            <v>118012</v>
          </cell>
          <cell r="I351">
            <v>-14.66085521831701</v>
          </cell>
          <cell r="J351">
            <v>-7.9198253070832797E-4</v>
          </cell>
          <cell r="K351">
            <v>7117</v>
          </cell>
          <cell r="L351">
            <v>7102.339144781683</v>
          </cell>
          <cell r="N351">
            <v>110909.66085521832</v>
          </cell>
          <cell r="P351">
            <v>0</v>
          </cell>
          <cell r="Q351">
            <v>-14.66085521831701</v>
          </cell>
          <cell r="R351">
            <v>7117</v>
          </cell>
          <cell r="S351">
            <v>7102.339144781683</v>
          </cell>
          <cell r="U351">
            <v>25628.589144781683</v>
          </cell>
          <cell r="V351">
            <v>0</v>
          </cell>
          <cell r="W351">
            <v>342</v>
          </cell>
          <cell r="X351">
            <v>8</v>
          </cell>
          <cell r="Y351">
            <v>110895</v>
          </cell>
          <cell r="Z351">
            <v>0</v>
          </cell>
          <cell r="AA351">
            <v>110895</v>
          </cell>
          <cell r="AB351">
            <v>7117</v>
          </cell>
          <cell r="AC351">
            <v>118012</v>
          </cell>
          <cell r="AD351">
            <v>0</v>
          </cell>
          <cell r="AE351">
            <v>0</v>
          </cell>
          <cell r="AF351">
            <v>0</v>
          </cell>
          <cell r="AG351">
            <v>118012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110895</v>
          </cell>
          <cell r="AM351">
            <v>116831</v>
          </cell>
          <cell r="AN351">
            <v>0</v>
          </cell>
          <cell r="AO351">
            <v>4358.25</v>
          </cell>
          <cell r="AP351">
            <v>0</v>
          </cell>
          <cell r="AQ351">
            <v>11594.75</v>
          </cell>
          <cell r="AR351">
            <v>2042.5</v>
          </cell>
          <cell r="AS351">
            <v>530.75</v>
          </cell>
          <cell r="AT351">
            <v>-14.66085521831701</v>
          </cell>
          <cell r="AU351">
            <v>18511.589144781683</v>
          </cell>
          <cell r="AV351">
            <v>-14.66085521831701</v>
          </cell>
          <cell r="AX351">
            <v>342</v>
          </cell>
          <cell r="AY351" t="str">
            <v>WILMINGTON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-14.66085521831701</v>
          </cell>
          <cell r="BN351">
            <v>-14.66085521831701</v>
          </cell>
          <cell r="BO351">
            <v>-14.66085521831701</v>
          </cell>
          <cell r="BR351">
            <v>0</v>
          </cell>
          <cell r="BS351">
            <v>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48.0618556701031</v>
          </cell>
          <cell r="E352">
            <v>515386</v>
          </cell>
          <cell r="F352">
            <v>41135</v>
          </cell>
          <cell r="G352">
            <v>556521</v>
          </cell>
          <cell r="I352">
            <v>121929.81213845185</v>
          </cell>
          <cell r="J352">
            <v>0.60573397130526097</v>
          </cell>
          <cell r="K352">
            <v>41135</v>
          </cell>
          <cell r="L352">
            <v>163064.81213845185</v>
          </cell>
          <cell r="N352">
            <v>393456.18786154815</v>
          </cell>
          <cell r="P352">
            <v>24164</v>
          </cell>
          <cell r="Q352">
            <v>121929.81213845185</v>
          </cell>
          <cell r="R352">
            <v>42921</v>
          </cell>
          <cell r="S352">
            <v>187228.81213845185</v>
          </cell>
          <cell r="U352">
            <v>266591.67618210742</v>
          </cell>
          <cell r="V352">
            <v>0</v>
          </cell>
          <cell r="W352">
            <v>343</v>
          </cell>
          <cell r="X352">
            <v>48.0618556701031</v>
          </cell>
          <cell r="Y352">
            <v>515386</v>
          </cell>
          <cell r="Z352">
            <v>0</v>
          </cell>
          <cell r="AA352">
            <v>515386</v>
          </cell>
          <cell r="AB352">
            <v>41135</v>
          </cell>
          <cell r="AC352">
            <v>556521</v>
          </cell>
          <cell r="AD352">
            <v>22378</v>
          </cell>
          <cell r="AE352">
            <v>1786</v>
          </cell>
          <cell r="AF352">
            <v>24164</v>
          </cell>
          <cell r="AG352">
            <v>580685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515386</v>
          </cell>
          <cell r="AM352">
            <v>377856</v>
          </cell>
          <cell r="AN352">
            <v>137530</v>
          </cell>
          <cell r="AO352">
            <v>24472.5</v>
          </cell>
          <cell r="AP352">
            <v>18845</v>
          </cell>
          <cell r="AQ352">
            <v>8291.5</v>
          </cell>
          <cell r="AR352">
            <v>8683</v>
          </cell>
          <cell r="AS352">
            <v>3553</v>
          </cell>
          <cell r="AT352">
            <v>-82.323817892567604</v>
          </cell>
          <cell r="AU352">
            <v>201292.67618210742</v>
          </cell>
          <cell r="AV352">
            <v>121929.81213845185</v>
          </cell>
          <cell r="AX352">
            <v>343</v>
          </cell>
          <cell r="AY352" t="str">
            <v>WINCHENDON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137530</v>
          </cell>
          <cell r="BK352">
            <v>137530</v>
          </cell>
          <cell r="BL352">
            <v>0</v>
          </cell>
          <cell r="BM352">
            <v>-82.323817892567604</v>
          </cell>
          <cell r="BN352">
            <v>-82.323817892567604</v>
          </cell>
          <cell r="BO352">
            <v>-82.323817892567604</v>
          </cell>
          <cell r="BR352">
            <v>0</v>
          </cell>
          <cell r="BS352">
            <v>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4.4951456310679614</v>
          </cell>
          <cell r="E353">
            <v>54579</v>
          </cell>
          <cell r="F353">
            <v>4014</v>
          </cell>
          <cell r="G353">
            <v>58593</v>
          </cell>
          <cell r="I353">
            <v>6097.3421590746266</v>
          </cell>
          <cell r="J353">
            <v>0.32444461664270885</v>
          </cell>
          <cell r="K353">
            <v>4014</v>
          </cell>
          <cell r="L353">
            <v>10111.342159074626</v>
          </cell>
          <cell r="N353">
            <v>48481.657840925371</v>
          </cell>
          <cell r="P353">
            <v>0</v>
          </cell>
          <cell r="Q353">
            <v>6097.3421590746266</v>
          </cell>
          <cell r="R353">
            <v>4014</v>
          </cell>
          <cell r="S353">
            <v>10111.342159074626</v>
          </cell>
          <cell r="U353">
            <v>22807.167913121084</v>
          </cell>
          <cell r="V353">
            <v>0</v>
          </cell>
          <cell r="W353">
            <v>344</v>
          </cell>
          <cell r="X353">
            <v>4.4951456310679614</v>
          </cell>
          <cell r="Y353">
            <v>54579</v>
          </cell>
          <cell r="Z353">
            <v>0</v>
          </cell>
          <cell r="AA353">
            <v>54579</v>
          </cell>
          <cell r="AB353">
            <v>4014</v>
          </cell>
          <cell r="AC353">
            <v>58593</v>
          </cell>
          <cell r="AD353">
            <v>0</v>
          </cell>
          <cell r="AE353">
            <v>0</v>
          </cell>
          <cell r="AF353">
            <v>0</v>
          </cell>
          <cell r="AG353">
            <v>58593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54579</v>
          </cell>
          <cell r="AM353">
            <v>47661</v>
          </cell>
          <cell r="AN353">
            <v>6918</v>
          </cell>
          <cell r="AO353">
            <v>11915.25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-40.082086878916016</v>
          </cell>
          <cell r="AU353">
            <v>18793.167913121084</v>
          </cell>
          <cell r="AV353">
            <v>6097.3421590746266</v>
          </cell>
          <cell r="AX353">
            <v>344</v>
          </cell>
          <cell r="AY353" t="str">
            <v>WINCHESTER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6918</v>
          </cell>
          <cell r="BK353">
            <v>6918</v>
          </cell>
          <cell r="BL353">
            <v>0</v>
          </cell>
          <cell r="BM353">
            <v>-40.082086878916016</v>
          </cell>
          <cell r="BN353">
            <v>-40.082086878916016</v>
          </cell>
          <cell r="BO353">
            <v>-40.082086878916016</v>
          </cell>
          <cell r="BR353">
            <v>0</v>
          </cell>
          <cell r="BS353">
            <v>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R354">
            <v>0</v>
          </cell>
          <cell r="BS354">
            <v>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17.783699022740088</v>
          </cell>
          <cell r="E355">
            <v>189050</v>
          </cell>
          <cell r="F355">
            <v>15589</v>
          </cell>
          <cell r="G355">
            <v>204639</v>
          </cell>
          <cell r="I355">
            <v>16777.388992715307</v>
          </cell>
          <cell r="J355">
            <v>0.64997666997674552</v>
          </cell>
          <cell r="K355">
            <v>15589</v>
          </cell>
          <cell r="L355">
            <v>32366.388992715307</v>
          </cell>
          <cell r="N355">
            <v>172272.61100728469</v>
          </cell>
          <cell r="P355">
            <v>1266</v>
          </cell>
          <cell r="Q355">
            <v>16777.388992715307</v>
          </cell>
          <cell r="R355">
            <v>15689</v>
          </cell>
          <cell r="S355">
            <v>33632.388992715307</v>
          </cell>
          <cell r="U355">
            <v>42667.294144827625</v>
          </cell>
          <cell r="V355">
            <v>0</v>
          </cell>
          <cell r="W355">
            <v>346</v>
          </cell>
          <cell r="X355">
            <v>17.783699022740088</v>
          </cell>
          <cell r="Y355">
            <v>189050</v>
          </cell>
          <cell r="Z355">
            <v>0</v>
          </cell>
          <cell r="AA355">
            <v>189050</v>
          </cell>
          <cell r="AB355">
            <v>15589</v>
          </cell>
          <cell r="AC355">
            <v>204639</v>
          </cell>
          <cell r="AD355">
            <v>1166</v>
          </cell>
          <cell r="AE355">
            <v>100</v>
          </cell>
          <cell r="AF355">
            <v>1266</v>
          </cell>
          <cell r="AG355">
            <v>205905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189050</v>
          </cell>
          <cell r="AM355">
            <v>170129</v>
          </cell>
          <cell r="AN355">
            <v>18921</v>
          </cell>
          <cell r="AO355">
            <v>2588</v>
          </cell>
          <cell r="AP355">
            <v>3514.75</v>
          </cell>
          <cell r="AQ355">
            <v>797.25</v>
          </cell>
          <cell r="AR355">
            <v>0</v>
          </cell>
          <cell r="AS355">
            <v>0</v>
          </cell>
          <cell r="AT355">
            <v>-8.7058551723748678</v>
          </cell>
          <cell r="AU355">
            <v>25812.294144827625</v>
          </cell>
          <cell r="AV355">
            <v>16777.388992715307</v>
          </cell>
          <cell r="AX355">
            <v>346</v>
          </cell>
          <cell r="AY355" t="str">
            <v>WINTHROP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18921</v>
          </cell>
          <cell r="BK355">
            <v>18921</v>
          </cell>
          <cell r="BL355">
            <v>0</v>
          </cell>
          <cell r="BM355">
            <v>-8.7058551723748678</v>
          </cell>
          <cell r="BN355">
            <v>-8.7058551723748678</v>
          </cell>
          <cell r="BO355">
            <v>-8.7058551723748678</v>
          </cell>
          <cell r="BR355">
            <v>0</v>
          </cell>
          <cell r="BS355">
            <v>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13.572413793103449</v>
          </cell>
          <cell r="E356">
            <v>176180</v>
          </cell>
          <cell r="F356">
            <v>11227</v>
          </cell>
          <cell r="G356">
            <v>187407</v>
          </cell>
          <cell r="I356">
            <v>-53.452033317327732</v>
          </cell>
          <cell r="J356">
            <v>-1.5379314084104038E-3</v>
          </cell>
          <cell r="K356">
            <v>11227</v>
          </cell>
          <cell r="L356">
            <v>11173.547966682672</v>
          </cell>
          <cell r="N356">
            <v>176233.45203331733</v>
          </cell>
          <cell r="P356">
            <v>14226</v>
          </cell>
          <cell r="Q356">
            <v>-53.452033317327732</v>
          </cell>
          <cell r="R356">
            <v>12120</v>
          </cell>
          <cell r="S356">
            <v>25399.547966682672</v>
          </cell>
          <cell r="U356">
            <v>60208.797966682672</v>
          </cell>
          <cell r="V356">
            <v>0</v>
          </cell>
          <cell r="W356">
            <v>347</v>
          </cell>
          <cell r="X356">
            <v>13.572413793103449</v>
          </cell>
          <cell r="Y356">
            <v>176180</v>
          </cell>
          <cell r="Z356">
            <v>0</v>
          </cell>
          <cell r="AA356">
            <v>176180</v>
          </cell>
          <cell r="AB356">
            <v>11227</v>
          </cell>
          <cell r="AC356">
            <v>187407</v>
          </cell>
          <cell r="AD356">
            <v>13333</v>
          </cell>
          <cell r="AE356">
            <v>893</v>
          </cell>
          <cell r="AF356">
            <v>14226</v>
          </cell>
          <cell r="AG356">
            <v>201633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176180</v>
          </cell>
          <cell r="AM356">
            <v>199351</v>
          </cell>
          <cell r="AN356">
            <v>0</v>
          </cell>
          <cell r="AO356">
            <v>15889.75</v>
          </cell>
          <cell r="AP356">
            <v>0</v>
          </cell>
          <cell r="AQ356">
            <v>8825.5</v>
          </cell>
          <cell r="AR356">
            <v>5810.25</v>
          </cell>
          <cell r="AS356">
            <v>4283.75</v>
          </cell>
          <cell r="AT356">
            <v>-53.452033317327732</v>
          </cell>
          <cell r="AU356">
            <v>34755.797966682672</v>
          </cell>
          <cell r="AV356">
            <v>-53.452033317327732</v>
          </cell>
          <cell r="AX356">
            <v>347</v>
          </cell>
          <cell r="AY356" t="str">
            <v>WOBURN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-53.452033317327732</v>
          </cell>
          <cell r="BN356">
            <v>-53.452033317327732</v>
          </cell>
          <cell r="BO356">
            <v>-53.452033317327732</v>
          </cell>
          <cell r="BR356">
            <v>0</v>
          </cell>
          <cell r="BS356">
            <v>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2024.2191966506705</v>
          </cell>
          <cell r="E357">
            <v>23006220</v>
          </cell>
          <cell r="F357">
            <v>1786823</v>
          </cell>
          <cell r="G357">
            <v>24793043</v>
          </cell>
          <cell r="I357">
            <v>297990.21276148519</v>
          </cell>
          <cell r="J357">
            <v>0.24398033952660889</v>
          </cell>
          <cell r="K357">
            <v>1786823</v>
          </cell>
          <cell r="L357">
            <v>2084813.2127614853</v>
          </cell>
          <cell r="N357">
            <v>22708229.787238516</v>
          </cell>
          <cell r="P357">
            <v>10736</v>
          </cell>
          <cell r="Q357">
            <v>297990.21276148519</v>
          </cell>
          <cell r="R357">
            <v>1787638</v>
          </cell>
          <cell r="S357">
            <v>2095549.2127614853</v>
          </cell>
          <cell r="U357">
            <v>3018928.7765142503</v>
          </cell>
          <cell r="V357">
            <v>0</v>
          </cell>
          <cell r="W357">
            <v>348</v>
          </cell>
          <cell r="X357">
            <v>2024.2191966506705</v>
          </cell>
          <cell r="Y357">
            <v>23006220</v>
          </cell>
          <cell r="Z357">
            <v>0</v>
          </cell>
          <cell r="AA357">
            <v>23006220</v>
          </cell>
          <cell r="AB357">
            <v>1786823</v>
          </cell>
          <cell r="AC357">
            <v>24793043</v>
          </cell>
          <cell r="AD357">
            <v>9921</v>
          </cell>
          <cell r="AE357">
            <v>815</v>
          </cell>
          <cell r="AF357">
            <v>10736</v>
          </cell>
          <cell r="AG357">
            <v>24803779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23006220</v>
          </cell>
          <cell r="AM357">
            <v>22670277</v>
          </cell>
          <cell r="AN357">
            <v>335943</v>
          </cell>
          <cell r="AO357">
            <v>14112.5</v>
          </cell>
          <cell r="AP357">
            <v>0</v>
          </cell>
          <cell r="AQ357">
            <v>358149</v>
          </cell>
          <cell r="AR357">
            <v>258284.25</v>
          </cell>
          <cell r="AS357">
            <v>254928.5</v>
          </cell>
          <cell r="AT357">
            <v>-47.473485749673273</v>
          </cell>
          <cell r="AU357">
            <v>1221369.7765142503</v>
          </cell>
          <cell r="AV357">
            <v>297990.21276148519</v>
          </cell>
          <cell r="AX357">
            <v>348</v>
          </cell>
          <cell r="AY357" t="str">
            <v>WORCESTER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335943</v>
          </cell>
          <cell r="BK357">
            <v>335943</v>
          </cell>
          <cell r="BL357">
            <v>0</v>
          </cell>
          <cell r="BM357">
            <v>-47.473485749673273</v>
          </cell>
          <cell r="BN357">
            <v>-47.473485749673273</v>
          </cell>
          <cell r="BO357">
            <v>-47.473485749673273</v>
          </cell>
          <cell r="BR357">
            <v>0</v>
          </cell>
          <cell r="BS357">
            <v>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</v>
          </cell>
          <cell r="E358">
            <v>11474</v>
          </cell>
          <cell r="F358">
            <v>893</v>
          </cell>
          <cell r="G358">
            <v>12367</v>
          </cell>
          <cell r="I358">
            <v>10179.359034124162</v>
          </cell>
          <cell r="J358">
            <v>0.88716742497160206</v>
          </cell>
          <cell r="K358">
            <v>893</v>
          </cell>
          <cell r="L358">
            <v>11072.359034124162</v>
          </cell>
          <cell r="N358">
            <v>1294.6409658758384</v>
          </cell>
          <cell r="P358">
            <v>0</v>
          </cell>
          <cell r="Q358">
            <v>10179.359034124162</v>
          </cell>
          <cell r="R358">
            <v>893</v>
          </cell>
          <cell r="S358">
            <v>11072.359034124162</v>
          </cell>
          <cell r="U358">
            <v>12367</v>
          </cell>
          <cell r="V358">
            <v>0</v>
          </cell>
          <cell r="W358">
            <v>349</v>
          </cell>
          <cell r="X358">
            <v>1</v>
          </cell>
          <cell r="Y358">
            <v>11474</v>
          </cell>
          <cell r="Z358">
            <v>0</v>
          </cell>
          <cell r="AA358">
            <v>11474</v>
          </cell>
          <cell r="AB358">
            <v>893</v>
          </cell>
          <cell r="AC358">
            <v>12367</v>
          </cell>
          <cell r="AD358">
            <v>0</v>
          </cell>
          <cell r="AE358">
            <v>0</v>
          </cell>
          <cell r="AF358">
            <v>0</v>
          </cell>
          <cell r="AG358">
            <v>12367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11474</v>
          </cell>
          <cell r="AM358">
            <v>0</v>
          </cell>
          <cell r="AN358">
            <v>11474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11474</v>
          </cell>
          <cell r="AV358">
            <v>10179.359034124162</v>
          </cell>
          <cell r="AX358">
            <v>349</v>
          </cell>
          <cell r="AY358" t="str">
            <v>WORTHINGTON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11474</v>
          </cell>
          <cell r="BK358">
            <v>11474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Q358" t="str">
            <v>fy16</v>
          </cell>
          <cell r="BR358">
            <v>0</v>
          </cell>
          <cell r="BS358">
            <v>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13.110344827586207</v>
          </cell>
          <cell r="E359">
            <v>175940</v>
          </cell>
          <cell r="F359">
            <v>11707</v>
          </cell>
          <cell r="G359">
            <v>187647</v>
          </cell>
          <cell r="I359">
            <v>70626.877994454568</v>
          </cell>
          <cell r="J359">
            <v>0.80280664000886626</v>
          </cell>
          <cell r="K359">
            <v>11707</v>
          </cell>
          <cell r="L359">
            <v>82333.877994454568</v>
          </cell>
          <cell r="N359">
            <v>105313.12200554543</v>
          </cell>
          <cell r="P359">
            <v>0</v>
          </cell>
          <cell r="Q359">
            <v>70626.877994454568</v>
          </cell>
          <cell r="R359">
            <v>11707</v>
          </cell>
          <cell r="S359">
            <v>82333.877994454568</v>
          </cell>
          <cell r="U359">
            <v>99681.954957615395</v>
          </cell>
          <cell r="V359">
            <v>0</v>
          </cell>
          <cell r="W359">
            <v>350</v>
          </cell>
          <cell r="X359">
            <v>13.110344827586207</v>
          </cell>
          <cell r="Y359">
            <v>175940</v>
          </cell>
          <cell r="Z359">
            <v>0</v>
          </cell>
          <cell r="AA359">
            <v>175940</v>
          </cell>
          <cell r="AB359">
            <v>11707</v>
          </cell>
          <cell r="AC359">
            <v>187647</v>
          </cell>
          <cell r="AD359">
            <v>0</v>
          </cell>
          <cell r="AE359">
            <v>0</v>
          </cell>
          <cell r="AF359">
            <v>0</v>
          </cell>
          <cell r="AG359">
            <v>187647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175940</v>
          </cell>
          <cell r="AM359">
            <v>96328</v>
          </cell>
          <cell r="AN359">
            <v>79612</v>
          </cell>
          <cell r="AO359">
            <v>682.25</v>
          </cell>
          <cell r="AP359">
            <v>5639.75</v>
          </cell>
          <cell r="AQ359">
            <v>1481.5</v>
          </cell>
          <cell r="AR359">
            <v>0</v>
          </cell>
          <cell r="AS359">
            <v>561.75</v>
          </cell>
          <cell r="AT359">
            <v>-2.2950423846032209</v>
          </cell>
          <cell r="AU359">
            <v>87974.954957615395</v>
          </cell>
          <cell r="AV359">
            <v>70626.877994454568</v>
          </cell>
          <cell r="AX359">
            <v>350</v>
          </cell>
          <cell r="AY359" t="str">
            <v>WRENTHAM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79612</v>
          </cell>
          <cell r="BK359">
            <v>79612</v>
          </cell>
          <cell r="BL359">
            <v>0</v>
          </cell>
          <cell r="BM359">
            <v>-2.2950423846032209</v>
          </cell>
          <cell r="BN359">
            <v>-2.2950423846032209</v>
          </cell>
          <cell r="BO359">
            <v>-2.2950423846032209</v>
          </cell>
          <cell r="BR359">
            <v>0</v>
          </cell>
          <cell r="BS359">
            <v>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R360">
            <v>0</v>
          </cell>
          <cell r="BS360">
            <v>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4</v>
          </cell>
          <cell r="E361">
            <v>43023</v>
          </cell>
          <cell r="F361">
            <v>2679</v>
          </cell>
          <cell r="G361">
            <v>45702</v>
          </cell>
          <cell r="I361">
            <v>25407.882999212052</v>
          </cell>
          <cell r="J361">
            <v>0.88022670948004189</v>
          </cell>
          <cell r="K361">
            <v>2679</v>
          </cell>
          <cell r="L361">
            <v>28086.882999212052</v>
          </cell>
          <cell r="N361">
            <v>17615.117000787948</v>
          </cell>
          <cell r="P361">
            <v>15234</v>
          </cell>
          <cell r="Q361">
            <v>25407.882999212052</v>
          </cell>
          <cell r="R361">
            <v>3572</v>
          </cell>
          <cell r="S361">
            <v>43320.882999212052</v>
          </cell>
          <cell r="U361">
            <v>46778.157948025371</v>
          </cell>
          <cell r="V361">
            <v>0</v>
          </cell>
          <cell r="W361">
            <v>352</v>
          </cell>
          <cell r="X361">
            <v>4</v>
          </cell>
          <cell r="Y361">
            <v>43023</v>
          </cell>
          <cell r="Z361">
            <v>0</v>
          </cell>
          <cell r="AA361">
            <v>43023</v>
          </cell>
          <cell r="AB361">
            <v>2679</v>
          </cell>
          <cell r="AC361">
            <v>45702</v>
          </cell>
          <cell r="AD361">
            <v>14341</v>
          </cell>
          <cell r="AE361">
            <v>893</v>
          </cell>
          <cell r="AF361">
            <v>15234</v>
          </cell>
          <cell r="AG361">
            <v>60936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43023</v>
          </cell>
          <cell r="AM361">
            <v>14383</v>
          </cell>
          <cell r="AN361">
            <v>28640</v>
          </cell>
          <cell r="AO361">
            <v>176</v>
          </cell>
          <cell r="AP361">
            <v>49.75</v>
          </cell>
          <cell r="AQ361">
            <v>0</v>
          </cell>
          <cell r="AR361">
            <v>0</v>
          </cell>
          <cell r="AS361">
            <v>0</v>
          </cell>
          <cell r="AT361">
            <v>-0.59205197462836168</v>
          </cell>
          <cell r="AU361">
            <v>28865.157948025371</v>
          </cell>
          <cell r="AV361">
            <v>25407.882999212052</v>
          </cell>
          <cell r="AX361">
            <v>352</v>
          </cell>
          <cell r="AY361" t="str">
            <v>DEVENS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28640</v>
          </cell>
          <cell r="BK361">
            <v>28640</v>
          </cell>
          <cell r="BL361">
            <v>0</v>
          </cell>
          <cell r="BM361">
            <v>-0.59205197462836168</v>
          </cell>
          <cell r="BN361">
            <v>-0.59205197462836168</v>
          </cell>
          <cell r="BO361">
            <v>-0.59205197462836168</v>
          </cell>
          <cell r="BR361">
            <v>0</v>
          </cell>
          <cell r="BS361">
            <v>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353</v>
          </cell>
          <cell r="AI362">
            <v>353</v>
          </cell>
          <cell r="AJ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Q362" t="str">
            <v>fy13</v>
          </cell>
          <cell r="BR362">
            <v>0</v>
          </cell>
          <cell r="BS362">
            <v>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R363">
            <v>0</v>
          </cell>
          <cell r="BS363">
            <v>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367866</v>
          </cell>
          <cell r="F364">
            <v>25004</v>
          </cell>
          <cell r="G364">
            <v>392870</v>
          </cell>
          <cell r="I364">
            <v>17954.49434657528</v>
          </cell>
          <cell r="J364">
            <v>0.33170130978274442</v>
          </cell>
          <cell r="K364">
            <v>25004</v>
          </cell>
          <cell r="L364">
            <v>42958.49434657528</v>
          </cell>
          <cell r="N364">
            <v>349911.50565342471</v>
          </cell>
          <cell r="P364">
            <v>0</v>
          </cell>
          <cell r="Q364">
            <v>17954.49434657528</v>
          </cell>
          <cell r="R364">
            <v>25004</v>
          </cell>
          <cell r="S364">
            <v>42958.49434657528</v>
          </cell>
          <cell r="U364">
            <v>79132.5</v>
          </cell>
          <cell r="V364">
            <v>0</v>
          </cell>
          <cell r="W364">
            <v>600</v>
          </cell>
          <cell r="X364">
            <v>28</v>
          </cell>
          <cell r="Y364">
            <v>367866</v>
          </cell>
          <cell r="Z364">
            <v>0</v>
          </cell>
          <cell r="AA364">
            <v>367866</v>
          </cell>
          <cell r="AB364">
            <v>25004</v>
          </cell>
          <cell r="AC364">
            <v>392870</v>
          </cell>
          <cell r="AD364">
            <v>0</v>
          </cell>
          <cell r="AE364">
            <v>0</v>
          </cell>
          <cell r="AF364">
            <v>0</v>
          </cell>
          <cell r="AG364">
            <v>392870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367866</v>
          </cell>
          <cell r="AM364">
            <v>347628</v>
          </cell>
          <cell r="AN364">
            <v>20238</v>
          </cell>
          <cell r="AO364">
            <v>0</v>
          </cell>
          <cell r="AP364">
            <v>6499.75</v>
          </cell>
          <cell r="AQ364">
            <v>18565</v>
          </cell>
          <cell r="AR364">
            <v>0</v>
          </cell>
          <cell r="AS364">
            <v>8825.75</v>
          </cell>
          <cell r="AT364">
            <v>0</v>
          </cell>
          <cell r="AU364">
            <v>54128.5</v>
          </cell>
          <cell r="AV364">
            <v>17954.49434657528</v>
          </cell>
          <cell r="AX364">
            <v>600</v>
          </cell>
          <cell r="AY364" t="str">
            <v>ACTON BOXBOROUGH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20238</v>
          </cell>
          <cell r="BK364">
            <v>20238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Q364" t="str">
            <v>fy15</v>
          </cell>
          <cell r="BR364">
            <v>0</v>
          </cell>
          <cell r="BS364">
            <v>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74.765100671140942</v>
          </cell>
          <cell r="E365">
            <v>887677</v>
          </cell>
          <cell r="F365">
            <v>63193</v>
          </cell>
          <cell r="G365">
            <v>950870</v>
          </cell>
          <cell r="I365">
            <v>138010.08428713668</v>
          </cell>
          <cell r="J365">
            <v>0.55231363710596637</v>
          </cell>
          <cell r="K365">
            <v>63193</v>
          </cell>
          <cell r="L365">
            <v>201203.08428713668</v>
          </cell>
          <cell r="N365">
            <v>749666.91571286332</v>
          </cell>
          <cell r="P365">
            <v>53748</v>
          </cell>
          <cell r="Q365">
            <v>138010.08428713668</v>
          </cell>
          <cell r="R365">
            <v>66765</v>
          </cell>
          <cell r="S365">
            <v>254951.08428713668</v>
          </cell>
          <cell r="U365">
            <v>366817.29313353018</v>
          </cell>
          <cell r="V365">
            <v>0</v>
          </cell>
          <cell r="W365">
            <v>603</v>
          </cell>
          <cell r="X365">
            <v>74.765100671140942</v>
          </cell>
          <cell r="Y365">
            <v>887677</v>
          </cell>
          <cell r="Z365">
            <v>0</v>
          </cell>
          <cell r="AA365">
            <v>887677</v>
          </cell>
          <cell r="AB365">
            <v>63193</v>
          </cell>
          <cell r="AC365">
            <v>950870</v>
          </cell>
          <cell r="AD365">
            <v>50176</v>
          </cell>
          <cell r="AE365">
            <v>3572</v>
          </cell>
          <cell r="AF365">
            <v>53748</v>
          </cell>
          <cell r="AG365">
            <v>1004618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887677</v>
          </cell>
          <cell r="AM365">
            <v>732084</v>
          </cell>
          <cell r="AN365">
            <v>155593</v>
          </cell>
          <cell r="AO365">
            <v>8013.5</v>
          </cell>
          <cell r="AP365">
            <v>0</v>
          </cell>
          <cell r="AQ365">
            <v>34522</v>
          </cell>
          <cell r="AR365">
            <v>0</v>
          </cell>
          <cell r="AS365">
            <v>51774.75</v>
          </cell>
          <cell r="AT365">
            <v>-26.956866469794477</v>
          </cell>
          <cell r="AU365">
            <v>249876.29313353021</v>
          </cell>
          <cell r="AV365">
            <v>138010.08428713668</v>
          </cell>
          <cell r="AX365">
            <v>603</v>
          </cell>
          <cell r="AY365" t="str">
            <v>ADAMS CHESHIRE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155593</v>
          </cell>
          <cell r="BK365">
            <v>155593</v>
          </cell>
          <cell r="BL365">
            <v>0</v>
          </cell>
          <cell r="BM365">
            <v>-26.956866469794477</v>
          </cell>
          <cell r="BN365">
            <v>-26.956866469794477</v>
          </cell>
          <cell r="BO365">
            <v>-26.956866469794477</v>
          </cell>
          <cell r="BR365">
            <v>0</v>
          </cell>
          <cell r="BS365">
            <v>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87.707131872356797</v>
          </cell>
          <cell r="E366">
            <v>1325629</v>
          </cell>
          <cell r="F366">
            <v>73538</v>
          </cell>
          <cell r="G366">
            <v>1399167</v>
          </cell>
          <cell r="I366">
            <v>224913.98766420368</v>
          </cell>
          <cell r="J366">
            <v>0.67087045171555182</v>
          </cell>
          <cell r="K366">
            <v>73538</v>
          </cell>
          <cell r="L366">
            <v>298451.98766420368</v>
          </cell>
          <cell r="N366">
            <v>1100715.0123357964</v>
          </cell>
          <cell r="P366">
            <v>82252</v>
          </cell>
          <cell r="Q366">
            <v>224913.98766420368</v>
          </cell>
          <cell r="R366">
            <v>77985</v>
          </cell>
          <cell r="S366">
            <v>380703.98766420368</v>
          </cell>
          <cell r="U366">
            <v>491046.95920732984</v>
          </cell>
          <cell r="V366">
            <v>0</v>
          </cell>
          <cell r="W366">
            <v>605</v>
          </cell>
          <cell r="X366">
            <v>87.707131872356797</v>
          </cell>
          <cell r="Y366">
            <v>1325629</v>
          </cell>
          <cell r="Z366">
            <v>0</v>
          </cell>
          <cell r="AA366">
            <v>1325629</v>
          </cell>
          <cell r="AB366">
            <v>73538</v>
          </cell>
          <cell r="AC366">
            <v>1399167</v>
          </cell>
          <cell r="AD366">
            <v>77805</v>
          </cell>
          <cell r="AE366">
            <v>4447</v>
          </cell>
          <cell r="AF366">
            <v>82252</v>
          </cell>
          <cell r="AG366">
            <v>1481419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1325629</v>
          </cell>
          <cell r="AM366">
            <v>1072050</v>
          </cell>
          <cell r="AN366">
            <v>253579</v>
          </cell>
          <cell r="AO366">
            <v>15767.5</v>
          </cell>
          <cell r="AP366">
            <v>23242.25</v>
          </cell>
          <cell r="AQ366">
            <v>10215.75</v>
          </cell>
          <cell r="AR366">
            <v>32505.5</v>
          </cell>
          <cell r="AS366">
            <v>0</v>
          </cell>
          <cell r="AT366">
            <v>-53.040792670173687</v>
          </cell>
          <cell r="AU366">
            <v>335256.95920732984</v>
          </cell>
          <cell r="AV366">
            <v>224913.98766420368</v>
          </cell>
          <cell r="AX366">
            <v>605</v>
          </cell>
          <cell r="AY366" t="str">
            <v>AMHERST PELHAM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253579</v>
          </cell>
          <cell r="BK366">
            <v>253579</v>
          </cell>
          <cell r="BL366">
            <v>0</v>
          </cell>
          <cell r="BM366">
            <v>-53.040792670173687</v>
          </cell>
          <cell r="BN366">
            <v>-53.040792670173687</v>
          </cell>
          <cell r="BO366">
            <v>-53.040792670173687</v>
          </cell>
          <cell r="BR366">
            <v>0</v>
          </cell>
          <cell r="BS366">
            <v>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10.498281786941581</v>
          </cell>
          <cell r="E367">
            <v>110208</v>
          </cell>
          <cell r="F367">
            <v>9375</v>
          </cell>
          <cell r="G367">
            <v>119583</v>
          </cell>
          <cell r="I367">
            <v>0</v>
          </cell>
          <cell r="J367">
            <v>0</v>
          </cell>
          <cell r="K367">
            <v>9375</v>
          </cell>
          <cell r="L367">
            <v>9375</v>
          </cell>
          <cell r="N367">
            <v>110208</v>
          </cell>
          <cell r="P367">
            <v>0</v>
          </cell>
          <cell r="Q367">
            <v>0</v>
          </cell>
          <cell r="R367">
            <v>9375</v>
          </cell>
          <cell r="S367">
            <v>9375</v>
          </cell>
          <cell r="U367">
            <v>23002.25</v>
          </cell>
          <cell r="V367">
            <v>0</v>
          </cell>
          <cell r="W367">
            <v>610</v>
          </cell>
          <cell r="X367">
            <v>10.498281786941581</v>
          </cell>
          <cell r="Y367">
            <v>110208</v>
          </cell>
          <cell r="Z367">
            <v>0</v>
          </cell>
          <cell r="AA367">
            <v>110208</v>
          </cell>
          <cell r="AB367">
            <v>9375</v>
          </cell>
          <cell r="AC367">
            <v>119583</v>
          </cell>
          <cell r="AD367">
            <v>0</v>
          </cell>
          <cell r="AE367">
            <v>0</v>
          </cell>
          <cell r="AF367">
            <v>0</v>
          </cell>
          <cell r="AG367">
            <v>119583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110208</v>
          </cell>
          <cell r="AM367">
            <v>114209</v>
          </cell>
          <cell r="AN367">
            <v>0</v>
          </cell>
          <cell r="AO367">
            <v>0</v>
          </cell>
          <cell r="AP367">
            <v>0</v>
          </cell>
          <cell r="AQ367">
            <v>3475.5</v>
          </cell>
          <cell r="AR367">
            <v>10151.75</v>
          </cell>
          <cell r="AS367">
            <v>0</v>
          </cell>
          <cell r="AT367">
            <v>0</v>
          </cell>
          <cell r="AU367">
            <v>13627.25</v>
          </cell>
          <cell r="AV367">
            <v>0</v>
          </cell>
          <cell r="AX367">
            <v>610</v>
          </cell>
          <cell r="AY367" t="str">
            <v>ASHBURNHAM WESTMINSTER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R367">
            <v>0</v>
          </cell>
          <cell r="BS367">
            <v>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4.99137313860252</v>
          </cell>
          <cell r="E368">
            <v>49312</v>
          </cell>
          <cell r="F368">
            <v>4451</v>
          </cell>
          <cell r="G368">
            <v>53763</v>
          </cell>
          <cell r="I368">
            <v>35793.656927904252</v>
          </cell>
          <cell r="J368">
            <v>0.88716742497160195</v>
          </cell>
          <cell r="K368">
            <v>4451</v>
          </cell>
          <cell r="L368">
            <v>40244.656927904252</v>
          </cell>
          <cell r="N368">
            <v>13518.343072095748</v>
          </cell>
          <cell r="P368">
            <v>0</v>
          </cell>
          <cell r="Q368">
            <v>35793.656927904252</v>
          </cell>
          <cell r="R368">
            <v>4451</v>
          </cell>
          <cell r="S368">
            <v>40244.656927904252</v>
          </cell>
          <cell r="U368">
            <v>44797</v>
          </cell>
          <cell r="V368">
            <v>0</v>
          </cell>
          <cell r="W368">
            <v>615</v>
          </cell>
          <cell r="X368">
            <v>4.99137313860252</v>
          </cell>
          <cell r="Y368">
            <v>49312</v>
          </cell>
          <cell r="Z368">
            <v>0</v>
          </cell>
          <cell r="AA368">
            <v>49312</v>
          </cell>
          <cell r="AB368">
            <v>4451</v>
          </cell>
          <cell r="AC368">
            <v>53763</v>
          </cell>
          <cell r="AD368">
            <v>0</v>
          </cell>
          <cell r="AE368">
            <v>0</v>
          </cell>
          <cell r="AF368">
            <v>0</v>
          </cell>
          <cell r="AG368">
            <v>53763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49312</v>
          </cell>
          <cell r="AM368">
            <v>8966</v>
          </cell>
          <cell r="AN368">
            <v>40346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40346</v>
          </cell>
          <cell r="AV368">
            <v>35793.656927904252</v>
          </cell>
          <cell r="AX368">
            <v>615</v>
          </cell>
          <cell r="AY368" t="str">
            <v>ATHOL ROYALSTON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40346</v>
          </cell>
          <cell r="BK368">
            <v>40346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R368">
            <v>0</v>
          </cell>
          <cell r="BS368">
            <v>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75.628132642952224</v>
          </cell>
          <cell r="E369">
            <v>888729</v>
          </cell>
          <cell r="F369">
            <v>65696</v>
          </cell>
          <cell r="G369">
            <v>954425</v>
          </cell>
          <cell r="I369">
            <v>2366.0755223992624</v>
          </cell>
          <cell r="J369">
            <v>3.8831729440425108E-2</v>
          </cell>
          <cell r="K369">
            <v>65696</v>
          </cell>
          <cell r="L369">
            <v>68062.07552239926</v>
          </cell>
          <cell r="N369">
            <v>886362.92447760073</v>
          </cell>
          <cell r="P369">
            <v>25930</v>
          </cell>
          <cell r="Q369">
            <v>2366.0755223992624</v>
          </cell>
          <cell r="R369">
            <v>67482</v>
          </cell>
          <cell r="S369">
            <v>93992.07552239926</v>
          </cell>
          <cell r="U369">
            <v>152557.5</v>
          </cell>
          <cell r="V369">
            <v>0</v>
          </cell>
          <cell r="W369">
            <v>616</v>
          </cell>
          <cell r="X369">
            <v>75.628132642952224</v>
          </cell>
          <cell r="Y369">
            <v>888729</v>
          </cell>
          <cell r="Z369">
            <v>0</v>
          </cell>
          <cell r="AA369">
            <v>888729</v>
          </cell>
          <cell r="AB369">
            <v>65696</v>
          </cell>
          <cell r="AC369">
            <v>954425</v>
          </cell>
          <cell r="AD369">
            <v>24144</v>
          </cell>
          <cell r="AE369">
            <v>1786</v>
          </cell>
          <cell r="AF369">
            <v>25930</v>
          </cell>
          <cell r="AG369">
            <v>980355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888729</v>
          </cell>
          <cell r="AM369">
            <v>886062</v>
          </cell>
          <cell r="AN369">
            <v>2667</v>
          </cell>
          <cell r="AO369">
            <v>0</v>
          </cell>
          <cell r="AP369">
            <v>15415.25</v>
          </cell>
          <cell r="AQ369">
            <v>0</v>
          </cell>
          <cell r="AR369">
            <v>23221.5</v>
          </cell>
          <cell r="AS369">
            <v>19627.75</v>
          </cell>
          <cell r="AT369">
            <v>0</v>
          </cell>
          <cell r="AU369">
            <v>60931.5</v>
          </cell>
          <cell r="AV369">
            <v>2366.0755223992624</v>
          </cell>
          <cell r="AX369">
            <v>616</v>
          </cell>
          <cell r="AY369" t="str">
            <v>AYER SHIRLEY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2667</v>
          </cell>
          <cell r="BK369">
            <v>2667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Q369" t="str">
            <v>fy12</v>
          </cell>
          <cell r="BR369">
            <v>0</v>
          </cell>
          <cell r="BS369">
            <v>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0.27516778523489932</v>
          </cell>
          <cell r="E370">
            <v>4889</v>
          </cell>
          <cell r="F370">
            <v>246</v>
          </cell>
          <cell r="G370">
            <v>5135</v>
          </cell>
          <cell r="I370">
            <v>4337.3615406861618</v>
          </cell>
          <cell r="J370">
            <v>0.8494220887512679</v>
          </cell>
          <cell r="K370">
            <v>246</v>
          </cell>
          <cell r="L370">
            <v>4583.3615406861618</v>
          </cell>
          <cell r="N370">
            <v>551.63845931383821</v>
          </cell>
          <cell r="P370">
            <v>0</v>
          </cell>
          <cell r="Q370">
            <v>4337.3615406861618</v>
          </cell>
          <cell r="R370">
            <v>246</v>
          </cell>
          <cell r="S370">
            <v>4583.3615406861618</v>
          </cell>
          <cell r="U370">
            <v>5352.25</v>
          </cell>
          <cell r="V370">
            <v>0</v>
          </cell>
          <cell r="W370">
            <v>618</v>
          </cell>
          <cell r="X370">
            <v>0.27516778523489932</v>
          </cell>
          <cell r="Y370">
            <v>4889</v>
          </cell>
          <cell r="Z370">
            <v>0</v>
          </cell>
          <cell r="AA370">
            <v>4889</v>
          </cell>
          <cell r="AB370">
            <v>246</v>
          </cell>
          <cell r="AC370">
            <v>5135</v>
          </cell>
          <cell r="AD370">
            <v>0</v>
          </cell>
          <cell r="AE370">
            <v>0</v>
          </cell>
          <cell r="AF370">
            <v>0</v>
          </cell>
          <cell r="AG370">
            <v>5135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4889</v>
          </cell>
          <cell r="AM370">
            <v>0</v>
          </cell>
          <cell r="AN370">
            <v>4889</v>
          </cell>
          <cell r="AO370">
            <v>0</v>
          </cell>
          <cell r="AP370">
            <v>0</v>
          </cell>
          <cell r="AQ370">
            <v>0</v>
          </cell>
          <cell r="AR370">
            <v>217.25</v>
          </cell>
          <cell r="AS370">
            <v>0</v>
          </cell>
          <cell r="AT370">
            <v>0</v>
          </cell>
          <cell r="AU370">
            <v>5106.25</v>
          </cell>
          <cell r="AV370">
            <v>4337.3615406861618</v>
          </cell>
          <cell r="AX370">
            <v>618</v>
          </cell>
          <cell r="AY370" t="str">
            <v>BERKSHIRE HILLS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4889</v>
          </cell>
          <cell r="BK370">
            <v>4889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R370">
            <v>0</v>
          </cell>
          <cell r="BS370">
            <v>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21.905723905723907</v>
          </cell>
          <cell r="E371">
            <v>293798</v>
          </cell>
          <cell r="F371">
            <v>19240</v>
          </cell>
          <cell r="G371">
            <v>313038</v>
          </cell>
          <cell r="I371">
            <v>0</v>
          </cell>
          <cell r="J371">
            <v>0</v>
          </cell>
          <cell r="K371">
            <v>19240</v>
          </cell>
          <cell r="L371">
            <v>19240</v>
          </cell>
          <cell r="N371">
            <v>293798</v>
          </cell>
          <cell r="P371">
            <v>0</v>
          </cell>
          <cell r="Q371">
            <v>0</v>
          </cell>
          <cell r="R371">
            <v>19240</v>
          </cell>
          <cell r="S371">
            <v>19240</v>
          </cell>
          <cell r="U371">
            <v>77946.5</v>
          </cell>
          <cell r="V371">
            <v>0</v>
          </cell>
          <cell r="W371">
            <v>620</v>
          </cell>
          <cell r="X371">
            <v>21.905723905723907</v>
          </cell>
          <cell r="Y371">
            <v>293798</v>
          </cell>
          <cell r="Z371">
            <v>0</v>
          </cell>
          <cell r="AA371">
            <v>293798</v>
          </cell>
          <cell r="AB371">
            <v>19240</v>
          </cell>
          <cell r="AC371">
            <v>313038</v>
          </cell>
          <cell r="AD371">
            <v>0</v>
          </cell>
          <cell r="AE371">
            <v>0</v>
          </cell>
          <cell r="AF371">
            <v>0</v>
          </cell>
          <cell r="AG371">
            <v>313038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293798</v>
          </cell>
          <cell r="AM371">
            <v>369689</v>
          </cell>
          <cell r="AN371">
            <v>0</v>
          </cell>
          <cell r="AO371">
            <v>0</v>
          </cell>
          <cell r="AP371">
            <v>0</v>
          </cell>
          <cell r="AQ371">
            <v>1352.25</v>
          </cell>
          <cell r="AR371">
            <v>0</v>
          </cell>
          <cell r="AS371">
            <v>57354.25</v>
          </cell>
          <cell r="AT371">
            <v>0</v>
          </cell>
          <cell r="AU371">
            <v>58706.5</v>
          </cell>
          <cell r="AV371">
            <v>0</v>
          </cell>
          <cell r="AX371">
            <v>620</v>
          </cell>
          <cell r="AY371" t="str">
            <v>BERLIN BOYLSTON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Q371" t="str">
            <v>fy14</v>
          </cell>
          <cell r="BR371">
            <v>0</v>
          </cell>
          <cell r="BS371">
            <v>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-0.23127030258916648</v>
          </cell>
          <cell r="J372">
            <v>-3.3752859051895947E-3</v>
          </cell>
          <cell r="K372">
            <v>0</v>
          </cell>
          <cell r="L372">
            <v>-0.23127030258916648</v>
          </cell>
          <cell r="N372">
            <v>0.23127030258916648</v>
          </cell>
          <cell r="P372">
            <v>0</v>
          </cell>
          <cell r="Q372">
            <v>-0.23127030258916648</v>
          </cell>
          <cell r="R372">
            <v>0</v>
          </cell>
          <cell r="S372">
            <v>-0.23127030258916648</v>
          </cell>
          <cell r="U372">
            <v>68.518729697410834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9453</v>
          </cell>
          <cell r="AN372">
            <v>0</v>
          </cell>
          <cell r="AO372">
            <v>68.75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-0.23127030258916648</v>
          </cell>
          <cell r="AU372">
            <v>68.518729697410834</v>
          </cell>
          <cell r="AV372">
            <v>-0.23127030258916648</v>
          </cell>
          <cell r="AX372">
            <v>622</v>
          </cell>
          <cell r="AY372" t="str">
            <v>BLACKSTONE MILLVILLE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-0.23127030258916648</v>
          </cell>
          <cell r="BN372">
            <v>-0.23127030258916648</v>
          </cell>
          <cell r="BO372">
            <v>-0.23127030258916648</v>
          </cell>
          <cell r="BR372">
            <v>0</v>
          </cell>
          <cell r="BS372">
            <v>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8.7898305084745765</v>
          </cell>
          <cell r="E373">
            <v>104032</v>
          </cell>
          <cell r="F373">
            <v>7849</v>
          </cell>
          <cell r="G373">
            <v>111881</v>
          </cell>
          <cell r="I373">
            <v>15357.755293683402</v>
          </cell>
          <cell r="J373">
            <v>0.37056196343745013</v>
          </cell>
          <cell r="K373">
            <v>7849</v>
          </cell>
          <cell r="L373">
            <v>23206.755293683404</v>
          </cell>
          <cell r="N373">
            <v>88674.244706316589</v>
          </cell>
          <cell r="P373">
            <v>0</v>
          </cell>
          <cell r="Q373">
            <v>15357.755293683402</v>
          </cell>
          <cell r="R373">
            <v>7849</v>
          </cell>
          <cell r="S373">
            <v>23206.755293683404</v>
          </cell>
          <cell r="U373">
            <v>49293.5</v>
          </cell>
          <cell r="V373">
            <v>0</v>
          </cell>
          <cell r="W373">
            <v>625</v>
          </cell>
          <cell r="X373">
            <v>8.7898305084745765</v>
          </cell>
          <cell r="Y373">
            <v>104032</v>
          </cell>
          <cell r="Z373">
            <v>0</v>
          </cell>
          <cell r="AA373">
            <v>104032</v>
          </cell>
          <cell r="AB373">
            <v>7849</v>
          </cell>
          <cell r="AC373">
            <v>111881</v>
          </cell>
          <cell r="AD373">
            <v>0</v>
          </cell>
          <cell r="AE373">
            <v>0</v>
          </cell>
          <cell r="AF373">
            <v>0</v>
          </cell>
          <cell r="AG373">
            <v>111881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104032</v>
          </cell>
          <cell r="AM373">
            <v>86721</v>
          </cell>
          <cell r="AN373">
            <v>17311</v>
          </cell>
          <cell r="AO373">
            <v>0</v>
          </cell>
          <cell r="AP373">
            <v>0</v>
          </cell>
          <cell r="AQ373">
            <v>0</v>
          </cell>
          <cell r="AR373">
            <v>14969.75</v>
          </cell>
          <cell r="AS373">
            <v>9163.75</v>
          </cell>
          <cell r="AT373">
            <v>0</v>
          </cell>
          <cell r="AU373">
            <v>41444.5</v>
          </cell>
          <cell r="AV373">
            <v>15357.755293683402</v>
          </cell>
          <cell r="AX373">
            <v>625</v>
          </cell>
          <cell r="AY373" t="str">
            <v>BRIDGEWATER RAYNHAM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17311</v>
          </cell>
          <cell r="BK373">
            <v>17311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R373">
            <v>0</v>
          </cell>
          <cell r="BS373">
            <v>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</v>
          </cell>
          <cell r="E374">
            <v>26738</v>
          </cell>
          <cell r="F374">
            <v>1786</v>
          </cell>
          <cell r="G374">
            <v>28524</v>
          </cell>
          <cell r="I374">
            <v>0</v>
          </cell>
          <cell r="J374" t="str">
            <v/>
          </cell>
          <cell r="K374">
            <v>1786</v>
          </cell>
          <cell r="L374">
            <v>1786</v>
          </cell>
          <cell r="N374">
            <v>26738</v>
          </cell>
          <cell r="P374">
            <v>0</v>
          </cell>
          <cell r="Q374">
            <v>0</v>
          </cell>
          <cell r="R374">
            <v>1786</v>
          </cell>
          <cell r="S374">
            <v>1786</v>
          </cell>
          <cell r="U374">
            <v>1786</v>
          </cell>
          <cell r="V374">
            <v>0</v>
          </cell>
          <cell r="W374">
            <v>632</v>
          </cell>
          <cell r="X374">
            <v>2</v>
          </cell>
          <cell r="Y374">
            <v>26738</v>
          </cell>
          <cell r="Z374">
            <v>0</v>
          </cell>
          <cell r="AA374">
            <v>26738</v>
          </cell>
          <cell r="AB374">
            <v>1786</v>
          </cell>
          <cell r="AC374">
            <v>28524</v>
          </cell>
          <cell r="AD374">
            <v>0</v>
          </cell>
          <cell r="AE374">
            <v>0</v>
          </cell>
          <cell r="AF374">
            <v>0</v>
          </cell>
          <cell r="AG374">
            <v>28524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26738</v>
          </cell>
          <cell r="AM374">
            <v>61740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X374">
            <v>632</v>
          </cell>
          <cell r="AY374" t="str">
            <v>CHESTERFIELD GOSHEN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R374">
            <v>0</v>
          </cell>
          <cell r="BS374">
            <v>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14.625810293881852</v>
          </cell>
          <cell r="E375">
            <v>185542</v>
          </cell>
          <cell r="F375">
            <v>12617</v>
          </cell>
          <cell r="G375">
            <v>198159</v>
          </cell>
          <cell r="I375">
            <v>20689.631517762729</v>
          </cell>
          <cell r="J375">
            <v>0.66013006669259788</v>
          </cell>
          <cell r="K375">
            <v>12617</v>
          </cell>
          <cell r="L375">
            <v>33306.631517762726</v>
          </cell>
          <cell r="N375">
            <v>164852.36848223727</v>
          </cell>
          <cell r="P375">
            <v>6437</v>
          </cell>
          <cell r="Q375">
            <v>20689.631517762729</v>
          </cell>
          <cell r="R375">
            <v>13062</v>
          </cell>
          <cell r="S375">
            <v>39743.631517762726</v>
          </cell>
          <cell r="U375">
            <v>50395.75</v>
          </cell>
          <cell r="V375">
            <v>0</v>
          </cell>
          <cell r="W375">
            <v>635</v>
          </cell>
          <cell r="X375">
            <v>14.625810293881852</v>
          </cell>
          <cell r="Y375">
            <v>185542</v>
          </cell>
          <cell r="Z375">
            <v>0</v>
          </cell>
          <cell r="AA375">
            <v>185542</v>
          </cell>
          <cell r="AB375">
            <v>12617</v>
          </cell>
          <cell r="AC375">
            <v>198159</v>
          </cell>
          <cell r="AD375">
            <v>5992</v>
          </cell>
          <cell r="AE375">
            <v>445</v>
          </cell>
          <cell r="AF375">
            <v>6437</v>
          </cell>
          <cell r="AG375">
            <v>204596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185542</v>
          </cell>
          <cell r="AM375">
            <v>162221</v>
          </cell>
          <cell r="AN375">
            <v>23321</v>
          </cell>
          <cell r="AO375">
            <v>0</v>
          </cell>
          <cell r="AP375">
            <v>0</v>
          </cell>
          <cell r="AQ375">
            <v>5534.25</v>
          </cell>
          <cell r="AR375">
            <v>0</v>
          </cell>
          <cell r="AS375">
            <v>2486.5</v>
          </cell>
          <cell r="AT375">
            <v>0</v>
          </cell>
          <cell r="AU375">
            <v>31341.75</v>
          </cell>
          <cell r="AV375">
            <v>20689.631517762729</v>
          </cell>
          <cell r="AX375">
            <v>635</v>
          </cell>
          <cell r="AY375" t="str">
            <v>CENTRAL BERKSHIRE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23321</v>
          </cell>
          <cell r="BK375">
            <v>23321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R375">
            <v>0</v>
          </cell>
          <cell r="BS375">
            <v>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</v>
          </cell>
          <cell r="E376">
            <v>87966</v>
          </cell>
          <cell r="F376">
            <v>5358</v>
          </cell>
          <cell r="G376">
            <v>93324</v>
          </cell>
          <cell r="I376">
            <v>1761.9145059936016</v>
          </cell>
          <cell r="J376">
            <v>6.6996768104401444E-2</v>
          </cell>
          <cell r="K376">
            <v>5358</v>
          </cell>
          <cell r="L376">
            <v>7119.9145059936018</v>
          </cell>
          <cell r="N376">
            <v>86204.085494006402</v>
          </cell>
          <cell r="P376">
            <v>0</v>
          </cell>
          <cell r="Q376">
            <v>1761.9145059936016</v>
          </cell>
          <cell r="R376">
            <v>5358</v>
          </cell>
          <cell r="S376">
            <v>7119.9145059936018</v>
          </cell>
          <cell r="U376">
            <v>31656.5</v>
          </cell>
          <cell r="V376">
            <v>0</v>
          </cell>
          <cell r="W376">
            <v>640</v>
          </cell>
          <cell r="X376">
            <v>6</v>
          </cell>
          <cell r="Y376">
            <v>87966</v>
          </cell>
          <cell r="Z376">
            <v>0</v>
          </cell>
          <cell r="AA376">
            <v>87966</v>
          </cell>
          <cell r="AB376">
            <v>5358</v>
          </cell>
          <cell r="AC376">
            <v>93324</v>
          </cell>
          <cell r="AD376">
            <v>0</v>
          </cell>
          <cell r="AE376">
            <v>0</v>
          </cell>
          <cell r="AF376">
            <v>0</v>
          </cell>
          <cell r="AG376">
            <v>93324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87966</v>
          </cell>
          <cell r="AM376">
            <v>85980</v>
          </cell>
          <cell r="AN376">
            <v>1986</v>
          </cell>
          <cell r="AO376">
            <v>0</v>
          </cell>
          <cell r="AP376">
            <v>7738.5</v>
          </cell>
          <cell r="AQ376">
            <v>11952.75</v>
          </cell>
          <cell r="AR376">
            <v>4322.25</v>
          </cell>
          <cell r="AS376">
            <v>299</v>
          </cell>
          <cell r="AT376">
            <v>0</v>
          </cell>
          <cell r="AU376">
            <v>26298.5</v>
          </cell>
          <cell r="AV376">
            <v>1761.9145059936016</v>
          </cell>
          <cell r="AX376">
            <v>640</v>
          </cell>
          <cell r="AY376" t="str">
            <v>CONCORD CARLISLE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1986</v>
          </cell>
          <cell r="BK376">
            <v>1986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R376">
            <v>0</v>
          </cell>
          <cell r="BS376">
            <v>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138.84965034965035</v>
          </cell>
          <cell r="E377">
            <v>1685389</v>
          </cell>
          <cell r="F377">
            <v>119931</v>
          </cell>
          <cell r="G377">
            <v>1805320</v>
          </cell>
          <cell r="I377">
            <v>0</v>
          </cell>
          <cell r="J377">
            <v>0</v>
          </cell>
          <cell r="K377">
            <v>119931</v>
          </cell>
          <cell r="L377">
            <v>119931</v>
          </cell>
          <cell r="N377">
            <v>1685389</v>
          </cell>
          <cell r="P377">
            <v>54649</v>
          </cell>
          <cell r="Q377">
            <v>0</v>
          </cell>
          <cell r="R377">
            <v>123485</v>
          </cell>
          <cell r="S377">
            <v>174580</v>
          </cell>
          <cell r="U377">
            <v>327161.25</v>
          </cell>
          <cell r="V377">
            <v>0</v>
          </cell>
          <cell r="W377">
            <v>645</v>
          </cell>
          <cell r="X377">
            <v>138.84965034965035</v>
          </cell>
          <cell r="Y377">
            <v>1685389</v>
          </cell>
          <cell r="Z377">
            <v>0</v>
          </cell>
          <cell r="AA377">
            <v>1685389</v>
          </cell>
          <cell r="AB377">
            <v>119931</v>
          </cell>
          <cell r="AC377">
            <v>1805320</v>
          </cell>
          <cell r="AD377">
            <v>51095</v>
          </cell>
          <cell r="AE377">
            <v>3554</v>
          </cell>
          <cell r="AF377">
            <v>54649</v>
          </cell>
          <cell r="AG377">
            <v>1859969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1685389</v>
          </cell>
          <cell r="AM377">
            <v>1752055</v>
          </cell>
          <cell r="AN377">
            <v>0</v>
          </cell>
          <cell r="AO377">
            <v>0</v>
          </cell>
          <cell r="AP377">
            <v>0</v>
          </cell>
          <cell r="AQ377">
            <v>90571</v>
          </cell>
          <cell r="AR377">
            <v>41924.25</v>
          </cell>
          <cell r="AS377">
            <v>20086</v>
          </cell>
          <cell r="AT377">
            <v>0</v>
          </cell>
          <cell r="AU377">
            <v>152581.25</v>
          </cell>
          <cell r="AV377">
            <v>0</v>
          </cell>
          <cell r="AX377">
            <v>645</v>
          </cell>
          <cell r="AY377" t="str">
            <v>DENNIS YARMOUTH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R377">
            <v>0</v>
          </cell>
          <cell r="BS377">
            <v>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3.5</v>
          </cell>
          <cell r="E378">
            <v>41468</v>
          </cell>
          <cell r="F378">
            <v>3126</v>
          </cell>
          <cell r="G378">
            <v>44594</v>
          </cell>
          <cell r="I378">
            <v>-18.261944075362408</v>
          </cell>
          <cell r="J378">
            <v>-1.3646659972377764E-3</v>
          </cell>
          <cell r="K378">
            <v>3126</v>
          </cell>
          <cell r="L378">
            <v>3107.7380559246376</v>
          </cell>
          <cell r="N378">
            <v>41486.261944075362</v>
          </cell>
          <cell r="P378">
            <v>0</v>
          </cell>
          <cell r="Q378">
            <v>-18.261944075362408</v>
          </cell>
          <cell r="R378">
            <v>3126</v>
          </cell>
          <cell r="S378">
            <v>3107.7380559246376</v>
          </cell>
          <cell r="U378">
            <v>16507.988055924638</v>
          </cell>
          <cell r="V378">
            <v>0</v>
          </cell>
          <cell r="W378">
            <v>650</v>
          </cell>
          <cell r="X378">
            <v>3.5</v>
          </cell>
          <cell r="Y378">
            <v>41468</v>
          </cell>
          <cell r="Z378">
            <v>0</v>
          </cell>
          <cell r="AA378">
            <v>41468</v>
          </cell>
          <cell r="AB378">
            <v>3126</v>
          </cell>
          <cell r="AC378">
            <v>44594</v>
          </cell>
          <cell r="AD378">
            <v>0</v>
          </cell>
          <cell r="AE378">
            <v>0</v>
          </cell>
          <cell r="AF378">
            <v>0</v>
          </cell>
          <cell r="AG378">
            <v>44594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41468</v>
          </cell>
          <cell r="AM378">
            <v>54461</v>
          </cell>
          <cell r="AN378">
            <v>0</v>
          </cell>
          <cell r="AO378">
            <v>5428.75</v>
          </cell>
          <cell r="AP378">
            <v>0</v>
          </cell>
          <cell r="AQ378">
            <v>675.5</v>
          </cell>
          <cell r="AR378">
            <v>4340</v>
          </cell>
          <cell r="AS378">
            <v>2956</v>
          </cell>
          <cell r="AT378">
            <v>-18.261944075362408</v>
          </cell>
          <cell r="AU378">
            <v>13381.988055924638</v>
          </cell>
          <cell r="AV378">
            <v>-18.261944075362408</v>
          </cell>
          <cell r="AX378">
            <v>650</v>
          </cell>
          <cell r="AY378" t="str">
            <v>DIGHTON REHOBOTH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-18.261944075362408</v>
          </cell>
          <cell r="BN378">
            <v>-18.261944075362408</v>
          </cell>
          <cell r="BO378">
            <v>-18.261944075362408</v>
          </cell>
          <cell r="BR378">
            <v>0</v>
          </cell>
          <cell r="BS378">
            <v>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16880</v>
          </cell>
          <cell r="F379">
            <v>884</v>
          </cell>
          <cell r="G379">
            <v>17764</v>
          </cell>
          <cell r="I379">
            <v>14975.38613352064</v>
          </cell>
          <cell r="J379">
            <v>0.72867606420556363</v>
          </cell>
          <cell r="K379">
            <v>884</v>
          </cell>
          <cell r="L379">
            <v>15859.38613352064</v>
          </cell>
          <cell r="N379">
            <v>1904.6138664793598</v>
          </cell>
          <cell r="P379">
            <v>0</v>
          </cell>
          <cell r="Q379">
            <v>14975.38613352064</v>
          </cell>
          <cell r="R379">
            <v>884</v>
          </cell>
          <cell r="S379">
            <v>15859.38613352064</v>
          </cell>
          <cell r="U379">
            <v>21435.5</v>
          </cell>
          <cell r="V379">
            <v>0</v>
          </cell>
          <cell r="W379">
            <v>655</v>
          </cell>
          <cell r="X379">
            <v>1</v>
          </cell>
          <cell r="Y379">
            <v>16880</v>
          </cell>
          <cell r="Z379">
            <v>0</v>
          </cell>
          <cell r="AA379">
            <v>16880</v>
          </cell>
          <cell r="AB379">
            <v>884</v>
          </cell>
          <cell r="AC379">
            <v>17764</v>
          </cell>
          <cell r="AD379">
            <v>0</v>
          </cell>
          <cell r="AE379">
            <v>0</v>
          </cell>
          <cell r="AF379">
            <v>0</v>
          </cell>
          <cell r="AG379">
            <v>17764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16880</v>
          </cell>
          <cell r="AM379">
            <v>0</v>
          </cell>
          <cell r="AN379">
            <v>16880</v>
          </cell>
          <cell r="AO379">
            <v>0</v>
          </cell>
          <cell r="AP379">
            <v>0</v>
          </cell>
          <cell r="AQ379">
            <v>3671.5</v>
          </cell>
          <cell r="AR379">
            <v>0</v>
          </cell>
          <cell r="AS379">
            <v>0</v>
          </cell>
          <cell r="AT379">
            <v>0</v>
          </cell>
          <cell r="AU379">
            <v>20551.5</v>
          </cell>
          <cell r="AV379">
            <v>14975.38613352064</v>
          </cell>
          <cell r="AX379">
            <v>655</v>
          </cell>
          <cell r="AY379" t="str">
            <v>DOVER SHERBORN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16880</v>
          </cell>
          <cell r="BK379">
            <v>16880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R379">
            <v>0</v>
          </cell>
          <cell r="BS379">
            <v>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0.85357142857142865</v>
          </cell>
          <cell r="E380">
            <v>8764</v>
          </cell>
          <cell r="F380">
            <v>762</v>
          </cell>
          <cell r="G380">
            <v>9526</v>
          </cell>
          <cell r="I380">
            <v>-0.43142423719359613</v>
          </cell>
          <cell r="J380">
            <v>-1.7141650230503348E-4</v>
          </cell>
          <cell r="K380">
            <v>762</v>
          </cell>
          <cell r="L380">
            <v>761.5685757628064</v>
          </cell>
          <cell r="N380">
            <v>8764.4314242371929</v>
          </cell>
          <cell r="P380">
            <v>0</v>
          </cell>
          <cell r="Q380">
            <v>-0.43142423719359613</v>
          </cell>
          <cell r="R380">
            <v>762</v>
          </cell>
          <cell r="S380">
            <v>761.5685757628064</v>
          </cell>
          <cell r="U380">
            <v>3278.8185757628062</v>
          </cell>
          <cell r="V380">
            <v>0</v>
          </cell>
          <cell r="W380">
            <v>658</v>
          </cell>
          <cell r="X380">
            <v>0.85357142857142865</v>
          </cell>
          <cell r="Y380">
            <v>8764</v>
          </cell>
          <cell r="Z380">
            <v>0</v>
          </cell>
          <cell r="AA380">
            <v>8764</v>
          </cell>
          <cell r="AB380">
            <v>762</v>
          </cell>
          <cell r="AC380">
            <v>9526</v>
          </cell>
          <cell r="AD380">
            <v>0</v>
          </cell>
          <cell r="AE380">
            <v>0</v>
          </cell>
          <cell r="AF380">
            <v>0</v>
          </cell>
          <cell r="AG380">
            <v>9526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8764</v>
          </cell>
          <cell r="AM380">
            <v>15315</v>
          </cell>
          <cell r="AN380">
            <v>0</v>
          </cell>
          <cell r="AO380">
            <v>128.25</v>
          </cell>
          <cell r="AP380">
            <v>0</v>
          </cell>
          <cell r="AQ380">
            <v>0</v>
          </cell>
          <cell r="AR380">
            <v>2389</v>
          </cell>
          <cell r="AS380">
            <v>0</v>
          </cell>
          <cell r="AT380">
            <v>-0.43142423719359613</v>
          </cell>
          <cell r="AU380">
            <v>2516.8185757628062</v>
          </cell>
          <cell r="AV380">
            <v>-0.43142423719359613</v>
          </cell>
          <cell r="AX380">
            <v>658</v>
          </cell>
          <cell r="AY380" t="str">
            <v>DUDLEY CHARLTON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-0.43142423719359613</v>
          </cell>
          <cell r="BN380">
            <v>-0.43142423719359613</v>
          </cell>
          <cell r="BO380">
            <v>-0.43142423719359613</v>
          </cell>
          <cell r="BR380">
            <v>0</v>
          </cell>
          <cell r="BS380">
            <v>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84.489510489510479</v>
          </cell>
          <cell r="E381">
            <v>1327187</v>
          </cell>
          <cell r="F381">
            <v>72656</v>
          </cell>
          <cell r="G381">
            <v>1399843</v>
          </cell>
          <cell r="I381">
            <v>0</v>
          </cell>
          <cell r="J381">
            <v>0</v>
          </cell>
          <cell r="K381">
            <v>72656</v>
          </cell>
          <cell r="L381">
            <v>72656</v>
          </cell>
          <cell r="N381">
            <v>1327187</v>
          </cell>
          <cell r="P381">
            <v>50484</v>
          </cell>
          <cell r="Q381">
            <v>0</v>
          </cell>
          <cell r="R381">
            <v>75335</v>
          </cell>
          <cell r="S381">
            <v>123140</v>
          </cell>
          <cell r="U381">
            <v>210968</v>
          </cell>
          <cell r="V381">
            <v>0</v>
          </cell>
          <cell r="W381">
            <v>660</v>
          </cell>
          <cell r="X381">
            <v>84.489510489510479</v>
          </cell>
          <cell r="Y381">
            <v>1327187</v>
          </cell>
          <cell r="Z381">
            <v>0</v>
          </cell>
          <cell r="AA381">
            <v>1327187</v>
          </cell>
          <cell r="AB381">
            <v>72656</v>
          </cell>
          <cell r="AC381">
            <v>1399843</v>
          </cell>
          <cell r="AD381">
            <v>47805</v>
          </cell>
          <cell r="AE381">
            <v>2679</v>
          </cell>
          <cell r="AF381">
            <v>50484</v>
          </cell>
          <cell r="AG381">
            <v>1450327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1327187</v>
          </cell>
          <cell r="AM381">
            <v>1352686</v>
          </cell>
          <cell r="AN381">
            <v>0</v>
          </cell>
          <cell r="AO381">
            <v>0</v>
          </cell>
          <cell r="AP381">
            <v>0</v>
          </cell>
          <cell r="AQ381">
            <v>35952.25</v>
          </cell>
          <cell r="AR381">
            <v>1764</v>
          </cell>
          <cell r="AS381">
            <v>50111.75</v>
          </cell>
          <cell r="AT381">
            <v>0</v>
          </cell>
          <cell r="AU381">
            <v>87828</v>
          </cell>
          <cell r="AV381">
            <v>0</v>
          </cell>
          <cell r="AX381">
            <v>660</v>
          </cell>
          <cell r="AY381" t="str">
            <v>NAUSET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R381">
            <v>0</v>
          </cell>
          <cell r="BS381">
            <v>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R382">
            <v>0</v>
          </cell>
          <cell r="BS382">
            <v>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12.954703832752614</v>
          </cell>
          <cell r="E383">
            <v>145097</v>
          </cell>
          <cell r="F383">
            <v>11549</v>
          </cell>
          <cell r="G383">
            <v>156646</v>
          </cell>
          <cell r="I383">
            <v>46088.823047068945</v>
          </cell>
          <cell r="J383">
            <v>0.62605656753731964</v>
          </cell>
          <cell r="K383">
            <v>11549</v>
          </cell>
          <cell r="L383">
            <v>57637.823047068945</v>
          </cell>
          <cell r="N383">
            <v>99008.176952931055</v>
          </cell>
          <cell r="P383">
            <v>0</v>
          </cell>
          <cell r="Q383">
            <v>46088.823047068945</v>
          </cell>
          <cell r="R383">
            <v>11549</v>
          </cell>
          <cell r="S383">
            <v>57637.823047068945</v>
          </cell>
          <cell r="U383">
            <v>85166.665618245534</v>
          </cell>
          <cell r="V383">
            <v>0</v>
          </cell>
          <cell r="W383">
            <v>665</v>
          </cell>
          <cell r="X383">
            <v>12.954703832752614</v>
          </cell>
          <cell r="Y383">
            <v>145097</v>
          </cell>
          <cell r="Z383">
            <v>0</v>
          </cell>
          <cell r="AA383">
            <v>145097</v>
          </cell>
          <cell r="AB383">
            <v>11549</v>
          </cell>
          <cell r="AC383">
            <v>156646</v>
          </cell>
          <cell r="AD383">
            <v>0</v>
          </cell>
          <cell r="AE383">
            <v>0</v>
          </cell>
          <cell r="AF383">
            <v>0</v>
          </cell>
          <cell r="AG383">
            <v>156646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145097</v>
          </cell>
          <cell r="AM383">
            <v>93101</v>
          </cell>
          <cell r="AN383">
            <v>51996</v>
          </cell>
          <cell r="AO383">
            <v>11990.25</v>
          </cell>
          <cell r="AP383">
            <v>8846.75</v>
          </cell>
          <cell r="AQ383">
            <v>0</v>
          </cell>
          <cell r="AR383">
            <v>825</v>
          </cell>
          <cell r="AS383">
            <v>0</v>
          </cell>
          <cell r="AT383">
            <v>-40.334381754466449</v>
          </cell>
          <cell r="AU383">
            <v>73617.665618245534</v>
          </cell>
          <cell r="AV383">
            <v>46088.823047068945</v>
          </cell>
          <cell r="AX383">
            <v>665</v>
          </cell>
          <cell r="AY383" t="str">
            <v>FREETOWN LAKEVILLE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51996</v>
          </cell>
          <cell r="BK383">
            <v>51996</v>
          </cell>
          <cell r="BL383">
            <v>0</v>
          </cell>
          <cell r="BM383">
            <v>-40.334381754466449</v>
          </cell>
          <cell r="BN383">
            <v>-40.334381754466449</v>
          </cell>
          <cell r="BO383">
            <v>-40.334381754466449</v>
          </cell>
          <cell r="BQ383" t="str">
            <v>fy12</v>
          </cell>
          <cell r="BR383">
            <v>0</v>
          </cell>
          <cell r="BS383">
            <v>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33.813148788927336</v>
          </cell>
          <cell r="E384">
            <v>567309</v>
          </cell>
          <cell r="F384">
            <v>29127</v>
          </cell>
          <cell r="G384">
            <v>596436</v>
          </cell>
          <cell r="I384">
            <v>59024.060913646623</v>
          </cell>
          <cell r="J384">
            <v>0.55180426669568194</v>
          </cell>
          <cell r="K384">
            <v>29127</v>
          </cell>
          <cell r="L384">
            <v>88151.060913646623</v>
          </cell>
          <cell r="N384">
            <v>508284.93908635341</v>
          </cell>
          <cell r="P384">
            <v>20303</v>
          </cell>
          <cell r="Q384">
            <v>59024.060913646623</v>
          </cell>
          <cell r="R384">
            <v>30113</v>
          </cell>
          <cell r="S384">
            <v>108454.06091364662</v>
          </cell>
          <cell r="U384">
            <v>156395.57543328707</v>
          </cell>
          <cell r="V384">
            <v>0</v>
          </cell>
          <cell r="W384">
            <v>670</v>
          </cell>
          <cell r="X384">
            <v>33.813148788927336</v>
          </cell>
          <cell r="Y384">
            <v>567309</v>
          </cell>
          <cell r="Z384">
            <v>0</v>
          </cell>
          <cell r="AA384">
            <v>567309</v>
          </cell>
          <cell r="AB384">
            <v>29127</v>
          </cell>
          <cell r="AC384">
            <v>596436</v>
          </cell>
          <cell r="AD384">
            <v>19317</v>
          </cell>
          <cell r="AE384">
            <v>986</v>
          </cell>
          <cell r="AF384">
            <v>20303</v>
          </cell>
          <cell r="AG384">
            <v>616739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567309</v>
          </cell>
          <cell r="AM384">
            <v>500739</v>
          </cell>
          <cell r="AN384">
            <v>66570</v>
          </cell>
          <cell r="AO384">
            <v>10307.75</v>
          </cell>
          <cell r="AP384">
            <v>12512.25</v>
          </cell>
          <cell r="AQ384">
            <v>0</v>
          </cell>
          <cell r="AR384">
            <v>0</v>
          </cell>
          <cell r="AS384">
            <v>17610.25</v>
          </cell>
          <cell r="AT384">
            <v>-34.67456671292166</v>
          </cell>
          <cell r="AU384">
            <v>106965.57543328707</v>
          </cell>
          <cell r="AV384">
            <v>59024.060913646623</v>
          </cell>
          <cell r="AX384">
            <v>670</v>
          </cell>
          <cell r="AY384" t="str">
            <v>FRONTIER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66570</v>
          </cell>
          <cell r="BK384">
            <v>66570</v>
          </cell>
          <cell r="BL384">
            <v>0</v>
          </cell>
          <cell r="BM384">
            <v>-34.67456671292166</v>
          </cell>
          <cell r="BN384">
            <v>-34.67456671292166</v>
          </cell>
          <cell r="BO384">
            <v>-34.67456671292166</v>
          </cell>
          <cell r="BR384">
            <v>0</v>
          </cell>
          <cell r="BS384">
            <v>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2</v>
          </cell>
          <cell r="E385">
            <v>12990</v>
          </cell>
          <cell r="F385">
            <v>887</v>
          </cell>
          <cell r="G385">
            <v>13877</v>
          </cell>
          <cell r="I385">
            <v>0</v>
          </cell>
          <cell r="J385">
            <v>0</v>
          </cell>
          <cell r="K385">
            <v>887</v>
          </cell>
          <cell r="L385">
            <v>887</v>
          </cell>
          <cell r="N385">
            <v>12990</v>
          </cell>
          <cell r="P385">
            <v>13877</v>
          </cell>
          <cell r="Q385">
            <v>0</v>
          </cell>
          <cell r="R385">
            <v>1774</v>
          </cell>
          <cell r="S385">
            <v>14764</v>
          </cell>
          <cell r="U385">
            <v>33571.75</v>
          </cell>
          <cell r="V385">
            <v>0</v>
          </cell>
          <cell r="W385">
            <v>672</v>
          </cell>
          <cell r="X385">
            <v>2</v>
          </cell>
          <cell r="Y385">
            <v>12990</v>
          </cell>
          <cell r="Z385">
            <v>0</v>
          </cell>
          <cell r="AA385">
            <v>12990</v>
          </cell>
          <cell r="AB385">
            <v>887</v>
          </cell>
          <cell r="AC385">
            <v>13877</v>
          </cell>
          <cell r="AD385">
            <v>12990</v>
          </cell>
          <cell r="AE385">
            <v>887</v>
          </cell>
          <cell r="AF385">
            <v>13877</v>
          </cell>
          <cell r="AG385">
            <v>27754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12990</v>
          </cell>
          <cell r="AM385">
            <v>63487</v>
          </cell>
          <cell r="AN385">
            <v>0</v>
          </cell>
          <cell r="AO385">
            <v>0</v>
          </cell>
          <cell r="AP385">
            <v>0</v>
          </cell>
          <cell r="AQ385">
            <v>9857.75</v>
          </cell>
          <cell r="AR385">
            <v>8950</v>
          </cell>
          <cell r="AS385">
            <v>0</v>
          </cell>
          <cell r="AT385">
            <v>0</v>
          </cell>
          <cell r="AU385">
            <v>18807.75</v>
          </cell>
          <cell r="AV385">
            <v>0</v>
          </cell>
          <cell r="AX385">
            <v>672</v>
          </cell>
          <cell r="AY385" t="str">
            <v>GATEWAY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Q385" t="str">
            <v>fy16</v>
          </cell>
          <cell r="BR385">
            <v>0</v>
          </cell>
          <cell r="BS385">
            <v>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48.486111111111114</v>
          </cell>
          <cell r="E386">
            <v>546953</v>
          </cell>
          <cell r="F386">
            <v>41512</v>
          </cell>
          <cell r="G386">
            <v>588465</v>
          </cell>
          <cell r="I386">
            <v>57083.013624947787</v>
          </cell>
          <cell r="J386">
            <v>0.73601606081930704</v>
          </cell>
          <cell r="K386">
            <v>41512</v>
          </cell>
          <cell r="L386">
            <v>98595.01362494778</v>
          </cell>
          <cell r="N386">
            <v>489869.98637505225</v>
          </cell>
          <cell r="P386">
            <v>24500</v>
          </cell>
          <cell r="Q386">
            <v>57083.013624947787</v>
          </cell>
          <cell r="R386">
            <v>43298</v>
          </cell>
          <cell r="S386">
            <v>123095.01362494778</v>
          </cell>
          <cell r="U386">
            <v>143568.75</v>
          </cell>
          <cell r="V386">
            <v>0</v>
          </cell>
          <cell r="W386">
            <v>673</v>
          </cell>
          <cell r="X386">
            <v>48.486111111111114</v>
          </cell>
          <cell r="Y386">
            <v>546953</v>
          </cell>
          <cell r="Z386">
            <v>0</v>
          </cell>
          <cell r="AA386">
            <v>546953</v>
          </cell>
          <cell r="AB386">
            <v>41512</v>
          </cell>
          <cell r="AC386">
            <v>588465</v>
          </cell>
          <cell r="AD386">
            <v>22714</v>
          </cell>
          <cell r="AE386">
            <v>1786</v>
          </cell>
          <cell r="AF386">
            <v>24500</v>
          </cell>
          <cell r="AG386">
            <v>612965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546953</v>
          </cell>
          <cell r="AM386">
            <v>482610</v>
          </cell>
          <cell r="AN386">
            <v>64343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13213.75</v>
          </cell>
          <cell r="AT386">
            <v>0</v>
          </cell>
          <cell r="AU386">
            <v>77556.75</v>
          </cell>
          <cell r="AV386">
            <v>57083.013624947787</v>
          </cell>
          <cell r="AX386">
            <v>673</v>
          </cell>
          <cell r="AY386" t="str">
            <v>GROTON DUNSTABLE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64343</v>
          </cell>
          <cell r="BK386">
            <v>64343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R386">
            <v>0</v>
          </cell>
          <cell r="BS386">
            <v>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68.818649839980168</v>
          </cell>
          <cell r="E387">
            <v>888279</v>
          </cell>
          <cell r="F387">
            <v>59648</v>
          </cell>
          <cell r="G387">
            <v>947927</v>
          </cell>
          <cell r="I387">
            <v>29668.232319567764</v>
          </cell>
          <cell r="J387">
            <v>0.18591177406420828</v>
          </cell>
          <cell r="K387">
            <v>59648</v>
          </cell>
          <cell r="L387">
            <v>89316.23231956776</v>
          </cell>
          <cell r="N387">
            <v>858610.76768043218</v>
          </cell>
          <cell r="P387">
            <v>31818</v>
          </cell>
          <cell r="Q387">
            <v>29668.232319567764</v>
          </cell>
          <cell r="R387">
            <v>61428</v>
          </cell>
          <cell r="S387">
            <v>121134.23231956776</v>
          </cell>
          <cell r="U387">
            <v>251048.32053297097</v>
          </cell>
          <cell r="V387">
            <v>0</v>
          </cell>
          <cell r="W387">
            <v>674</v>
          </cell>
          <cell r="X387">
            <v>68.818649839980168</v>
          </cell>
          <cell r="Y387">
            <v>888279</v>
          </cell>
          <cell r="Z387">
            <v>0</v>
          </cell>
          <cell r="AA387">
            <v>888279</v>
          </cell>
          <cell r="AB387">
            <v>59648</v>
          </cell>
          <cell r="AC387">
            <v>947927</v>
          </cell>
          <cell r="AD387">
            <v>30038</v>
          </cell>
          <cell r="AE387">
            <v>1780</v>
          </cell>
          <cell r="AF387">
            <v>31818</v>
          </cell>
          <cell r="AG387">
            <v>979745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888279</v>
          </cell>
          <cell r="AM387">
            <v>854713</v>
          </cell>
          <cell r="AN387">
            <v>33566</v>
          </cell>
          <cell r="AO387">
            <v>32827.5</v>
          </cell>
          <cell r="AP387">
            <v>40971</v>
          </cell>
          <cell r="AQ387">
            <v>36879.25</v>
          </cell>
          <cell r="AR387">
            <v>7224</v>
          </cell>
          <cell r="AS387">
            <v>8225</v>
          </cell>
          <cell r="AT387">
            <v>-110.42946702902555</v>
          </cell>
          <cell r="AU387">
            <v>159582.32053297097</v>
          </cell>
          <cell r="AV387">
            <v>29668.232319567764</v>
          </cell>
          <cell r="AX387">
            <v>674</v>
          </cell>
          <cell r="AY387" t="str">
            <v>GILL MONTAGUE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33566</v>
          </cell>
          <cell r="BK387">
            <v>33566</v>
          </cell>
          <cell r="BL387">
            <v>0</v>
          </cell>
          <cell r="BM387">
            <v>-110.42946702902555</v>
          </cell>
          <cell r="BN387">
            <v>-110.42946702902555</v>
          </cell>
          <cell r="BO387">
            <v>-110.42946702902555</v>
          </cell>
          <cell r="BR387">
            <v>0</v>
          </cell>
          <cell r="BS387">
            <v>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R388">
            <v>0</v>
          </cell>
          <cell r="BS388">
            <v>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6.3183391003460203</v>
          </cell>
          <cell r="E389">
            <v>70029</v>
          </cell>
          <cell r="F389">
            <v>4763</v>
          </cell>
          <cell r="G389">
            <v>74792</v>
          </cell>
          <cell r="I389">
            <v>6762.8772805585213</v>
          </cell>
          <cell r="J389">
            <v>0.23000832509062999</v>
          </cell>
          <cell r="K389">
            <v>4763</v>
          </cell>
          <cell r="L389">
            <v>11525.877280558521</v>
          </cell>
          <cell r="N389">
            <v>63266.122719441482</v>
          </cell>
          <cell r="P389">
            <v>12099</v>
          </cell>
          <cell r="Q389">
            <v>6762.8772805585213</v>
          </cell>
          <cell r="R389">
            <v>5623</v>
          </cell>
          <cell r="S389">
            <v>23624.877280558521</v>
          </cell>
          <cell r="U389">
            <v>46264.75</v>
          </cell>
          <cell r="V389">
            <v>0</v>
          </cell>
          <cell r="W389">
            <v>680</v>
          </cell>
          <cell r="X389">
            <v>6.3183391003460203</v>
          </cell>
          <cell r="Y389">
            <v>70029</v>
          </cell>
          <cell r="Z389">
            <v>0</v>
          </cell>
          <cell r="AA389">
            <v>70029</v>
          </cell>
          <cell r="AB389">
            <v>4763</v>
          </cell>
          <cell r="AC389">
            <v>74792</v>
          </cell>
          <cell r="AD389">
            <v>11239</v>
          </cell>
          <cell r="AE389">
            <v>860</v>
          </cell>
          <cell r="AF389">
            <v>12099</v>
          </cell>
          <cell r="AG389">
            <v>86891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70029</v>
          </cell>
          <cell r="AM389">
            <v>62406</v>
          </cell>
          <cell r="AN389">
            <v>7623</v>
          </cell>
          <cell r="AO389">
            <v>0</v>
          </cell>
          <cell r="AP389">
            <v>8975.25</v>
          </cell>
          <cell r="AQ389">
            <v>7619.5</v>
          </cell>
          <cell r="AR389">
            <v>5185</v>
          </cell>
          <cell r="AS389">
            <v>0</v>
          </cell>
          <cell r="AT389">
            <v>0</v>
          </cell>
          <cell r="AU389">
            <v>29402.75</v>
          </cell>
          <cell r="AV389">
            <v>6762.8772805585213</v>
          </cell>
          <cell r="AX389">
            <v>680</v>
          </cell>
          <cell r="AY389" t="str">
            <v>HAMPDEN WILBRAHAM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7623</v>
          </cell>
          <cell r="BK389">
            <v>7623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R389">
            <v>0</v>
          </cell>
          <cell r="BS389">
            <v>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19.996587030716725</v>
          </cell>
          <cell r="E390">
            <v>253993</v>
          </cell>
          <cell r="F390">
            <v>16459</v>
          </cell>
          <cell r="G390">
            <v>270452</v>
          </cell>
          <cell r="I390">
            <v>0</v>
          </cell>
          <cell r="J390">
            <v>0</v>
          </cell>
          <cell r="K390">
            <v>16459</v>
          </cell>
          <cell r="L390">
            <v>16459</v>
          </cell>
          <cell r="N390">
            <v>253993</v>
          </cell>
          <cell r="P390">
            <v>22184</v>
          </cell>
          <cell r="Q390">
            <v>0</v>
          </cell>
          <cell r="R390">
            <v>17797</v>
          </cell>
          <cell r="S390">
            <v>38643</v>
          </cell>
          <cell r="U390">
            <v>71718.25</v>
          </cell>
          <cell r="V390">
            <v>0</v>
          </cell>
          <cell r="W390">
            <v>683</v>
          </cell>
          <cell r="X390">
            <v>19.996587030716725</v>
          </cell>
          <cell r="Y390">
            <v>253993</v>
          </cell>
          <cell r="Z390">
            <v>0</v>
          </cell>
          <cell r="AA390">
            <v>253993</v>
          </cell>
          <cell r="AB390">
            <v>16459</v>
          </cell>
          <cell r="AC390">
            <v>270452</v>
          </cell>
          <cell r="AD390">
            <v>20846</v>
          </cell>
          <cell r="AE390">
            <v>1338</v>
          </cell>
          <cell r="AF390">
            <v>22184</v>
          </cell>
          <cell r="AG390">
            <v>292636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253993</v>
          </cell>
          <cell r="AM390">
            <v>327933</v>
          </cell>
          <cell r="AN390">
            <v>0</v>
          </cell>
          <cell r="AO390">
            <v>0</v>
          </cell>
          <cell r="AP390">
            <v>14857.25</v>
          </cell>
          <cell r="AQ390">
            <v>9107</v>
          </cell>
          <cell r="AR390">
            <v>0</v>
          </cell>
          <cell r="AS390">
            <v>9111</v>
          </cell>
          <cell r="AT390">
            <v>0</v>
          </cell>
          <cell r="AU390">
            <v>33075.25</v>
          </cell>
          <cell r="AV390">
            <v>0</v>
          </cell>
          <cell r="AX390">
            <v>683</v>
          </cell>
          <cell r="AY390" t="str">
            <v>HAMPSHIRE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R390">
            <v>0</v>
          </cell>
          <cell r="BS390">
            <v>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361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41</v>
          </cell>
          <cell r="AR391">
            <v>192.25</v>
          </cell>
          <cell r="AS391">
            <v>127.75</v>
          </cell>
          <cell r="AT391">
            <v>0</v>
          </cell>
          <cell r="AU391">
            <v>361</v>
          </cell>
          <cell r="AV391">
            <v>0</v>
          </cell>
          <cell r="AX391">
            <v>685</v>
          </cell>
          <cell r="AY391" t="str">
            <v>HAWLEMONT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R391">
            <v>0</v>
          </cell>
          <cell r="BS391">
            <v>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11.49655172413793</v>
          </cell>
          <cell r="E392">
            <v>141603</v>
          </cell>
          <cell r="F392">
            <v>10266</v>
          </cell>
          <cell r="G392">
            <v>151869</v>
          </cell>
          <cell r="I392">
            <v>11917.320019643528</v>
          </cell>
          <cell r="J392">
            <v>0.88716742497160184</v>
          </cell>
          <cell r="K392">
            <v>10266</v>
          </cell>
          <cell r="L392">
            <v>22183.320019643528</v>
          </cell>
          <cell r="N392">
            <v>129685.67998035648</v>
          </cell>
          <cell r="P392">
            <v>0</v>
          </cell>
          <cell r="Q392">
            <v>11917.320019643528</v>
          </cell>
          <cell r="R392">
            <v>10266</v>
          </cell>
          <cell r="S392">
            <v>22183.320019643528</v>
          </cell>
          <cell r="U392">
            <v>23699</v>
          </cell>
          <cell r="V392">
            <v>0</v>
          </cell>
          <cell r="W392">
            <v>690</v>
          </cell>
          <cell r="X392">
            <v>11.49655172413793</v>
          </cell>
          <cell r="Y392">
            <v>141603</v>
          </cell>
          <cell r="Z392">
            <v>0</v>
          </cell>
          <cell r="AA392">
            <v>141603</v>
          </cell>
          <cell r="AB392">
            <v>10266</v>
          </cell>
          <cell r="AC392">
            <v>151869</v>
          </cell>
          <cell r="AD392">
            <v>0</v>
          </cell>
          <cell r="AE392">
            <v>0</v>
          </cell>
          <cell r="AF392">
            <v>0</v>
          </cell>
          <cell r="AG392">
            <v>151869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141603</v>
          </cell>
          <cell r="AM392">
            <v>128170</v>
          </cell>
          <cell r="AN392">
            <v>13433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13433</v>
          </cell>
          <cell r="AV392">
            <v>11917.320019643528</v>
          </cell>
          <cell r="AX392">
            <v>690</v>
          </cell>
          <cell r="AY392" t="str">
            <v>KING PHILIP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13433</v>
          </cell>
          <cell r="BK392">
            <v>13433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R392">
            <v>0</v>
          </cell>
          <cell r="BS392">
            <v>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14550</v>
          </cell>
          <cell r="F393">
            <v>875</v>
          </cell>
          <cell r="G393">
            <v>15425</v>
          </cell>
          <cell r="I393">
            <v>801.11218474935652</v>
          </cell>
          <cell r="J393">
            <v>0.12792210534919865</v>
          </cell>
          <cell r="K393">
            <v>875</v>
          </cell>
          <cell r="L393">
            <v>1676.1121847493564</v>
          </cell>
          <cell r="N393">
            <v>13748.887815250644</v>
          </cell>
          <cell r="P393">
            <v>0</v>
          </cell>
          <cell r="Q393">
            <v>801.11218474935652</v>
          </cell>
          <cell r="R393">
            <v>875</v>
          </cell>
          <cell r="S393">
            <v>1676.1121847493564</v>
          </cell>
          <cell r="U393">
            <v>7137.5</v>
          </cell>
          <cell r="V393">
            <v>0</v>
          </cell>
          <cell r="W393">
            <v>695</v>
          </cell>
          <cell r="X393">
            <v>1</v>
          </cell>
          <cell r="Y393">
            <v>14550</v>
          </cell>
          <cell r="Z393">
            <v>0</v>
          </cell>
          <cell r="AA393">
            <v>14550</v>
          </cell>
          <cell r="AB393">
            <v>875</v>
          </cell>
          <cell r="AC393">
            <v>15425</v>
          </cell>
          <cell r="AD393">
            <v>0</v>
          </cell>
          <cell r="AE393">
            <v>0</v>
          </cell>
          <cell r="AF393">
            <v>0</v>
          </cell>
          <cell r="AG393">
            <v>15425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14550</v>
          </cell>
          <cell r="AM393">
            <v>13647</v>
          </cell>
          <cell r="AN393">
            <v>903</v>
          </cell>
          <cell r="AO393">
            <v>0</v>
          </cell>
          <cell r="AP393">
            <v>3614</v>
          </cell>
          <cell r="AQ393">
            <v>0</v>
          </cell>
          <cell r="AR393">
            <v>0</v>
          </cell>
          <cell r="AS393">
            <v>1745.5</v>
          </cell>
          <cell r="AT393">
            <v>0</v>
          </cell>
          <cell r="AU393">
            <v>6262.5</v>
          </cell>
          <cell r="AV393">
            <v>801.11218474935652</v>
          </cell>
          <cell r="AX393">
            <v>695</v>
          </cell>
          <cell r="AY393" t="str">
            <v>LINCOLN SUDBURY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903</v>
          </cell>
          <cell r="BK393">
            <v>903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R393">
            <v>0</v>
          </cell>
          <cell r="BS393">
            <v>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6614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6614</v>
          </cell>
          <cell r="AS394">
            <v>0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R394">
            <v>0</v>
          </cell>
          <cell r="BS394">
            <v>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43.277777777777779</v>
          </cell>
          <cell r="E395">
            <v>995557</v>
          </cell>
          <cell r="F395">
            <v>37754</v>
          </cell>
          <cell r="G395">
            <v>1033311</v>
          </cell>
          <cell r="I395">
            <v>72299.977957387717</v>
          </cell>
          <cell r="J395">
            <v>0.52571162343304056</v>
          </cell>
          <cell r="K395">
            <v>37754</v>
          </cell>
          <cell r="L395">
            <v>110053.97795738772</v>
          </cell>
          <cell r="N395">
            <v>923257.02204261231</v>
          </cell>
          <cell r="P395">
            <v>24441</v>
          </cell>
          <cell r="Q395">
            <v>72299.977957387717</v>
          </cell>
          <cell r="R395">
            <v>38647</v>
          </cell>
          <cell r="S395">
            <v>134494.97795738772</v>
          </cell>
          <cell r="U395">
            <v>199722.82844185393</v>
          </cell>
          <cell r="V395">
            <v>0</v>
          </cell>
          <cell r="W395">
            <v>700</v>
          </cell>
          <cell r="X395">
            <v>43.277777777777779</v>
          </cell>
          <cell r="Y395">
            <v>995557</v>
          </cell>
          <cell r="Z395">
            <v>0</v>
          </cell>
          <cell r="AA395">
            <v>995557</v>
          </cell>
          <cell r="AB395">
            <v>37754</v>
          </cell>
          <cell r="AC395">
            <v>1033311</v>
          </cell>
          <cell r="AD395">
            <v>23548</v>
          </cell>
          <cell r="AE395">
            <v>893</v>
          </cell>
          <cell r="AF395">
            <v>24441</v>
          </cell>
          <cell r="AG395">
            <v>1057752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995557</v>
          </cell>
          <cell r="AM395">
            <v>913995</v>
          </cell>
          <cell r="AN395">
            <v>81562</v>
          </cell>
          <cell r="AO395">
            <v>17590</v>
          </cell>
          <cell r="AP395">
            <v>27836.75</v>
          </cell>
          <cell r="AQ395">
            <v>1566</v>
          </cell>
          <cell r="AR395">
            <v>0</v>
          </cell>
          <cell r="AS395">
            <v>9032.25</v>
          </cell>
          <cell r="AT395">
            <v>-59.171558146088501</v>
          </cell>
          <cell r="AU395">
            <v>137527.82844185393</v>
          </cell>
          <cell r="AV395">
            <v>72299.977957387717</v>
          </cell>
          <cell r="AX395">
            <v>700</v>
          </cell>
          <cell r="AY395" t="str">
            <v>MARTHAS VINEYARD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81562</v>
          </cell>
          <cell r="BK395">
            <v>81562</v>
          </cell>
          <cell r="BL395">
            <v>0</v>
          </cell>
          <cell r="BM395">
            <v>-59.171558146088501</v>
          </cell>
          <cell r="BN395">
            <v>-59.171558146088501</v>
          </cell>
          <cell r="BO395">
            <v>-59.171558146088501</v>
          </cell>
          <cell r="BR395">
            <v>0</v>
          </cell>
          <cell r="BS395">
            <v>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4.472843450479233E-2</v>
          </cell>
          <cell r="E396">
            <v>612</v>
          </cell>
          <cell r="F396">
            <v>40</v>
          </cell>
          <cell r="G396">
            <v>652</v>
          </cell>
          <cell r="I396">
            <v>-10.443325882008139</v>
          </cell>
          <cell r="J396">
            <v>-3.3752859051895579E-3</v>
          </cell>
          <cell r="K396">
            <v>40</v>
          </cell>
          <cell r="L396">
            <v>29.556674117991861</v>
          </cell>
          <cell r="N396">
            <v>622.44332588200814</v>
          </cell>
          <cell r="P396">
            <v>0</v>
          </cell>
          <cell r="Q396">
            <v>-10.443325882008139</v>
          </cell>
          <cell r="R396">
            <v>40</v>
          </cell>
          <cell r="S396">
            <v>29.556674117991861</v>
          </cell>
          <cell r="U396">
            <v>3134.0566741179919</v>
          </cell>
          <cell r="V396">
            <v>0</v>
          </cell>
          <cell r="W396">
            <v>705</v>
          </cell>
          <cell r="X396">
            <v>4.472843450479233E-2</v>
          </cell>
          <cell r="Y396">
            <v>612</v>
          </cell>
          <cell r="Z396">
            <v>0</v>
          </cell>
          <cell r="AA396">
            <v>612</v>
          </cell>
          <cell r="AB396">
            <v>40</v>
          </cell>
          <cell r="AC396">
            <v>652</v>
          </cell>
          <cell r="AD396">
            <v>0</v>
          </cell>
          <cell r="AE396">
            <v>0</v>
          </cell>
          <cell r="AF396">
            <v>0</v>
          </cell>
          <cell r="AG396">
            <v>652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612</v>
          </cell>
          <cell r="AM396">
            <v>12418</v>
          </cell>
          <cell r="AN396">
            <v>0</v>
          </cell>
          <cell r="AO396">
            <v>3104.5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-10.443325882008139</v>
          </cell>
          <cell r="AU396">
            <v>3094.0566741179919</v>
          </cell>
          <cell r="AV396">
            <v>-10.443325882008139</v>
          </cell>
          <cell r="AX396">
            <v>705</v>
          </cell>
          <cell r="AY396" t="str">
            <v>MASCONOMET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-10.443325882008139</v>
          </cell>
          <cell r="BN396">
            <v>-10.443325882008139</v>
          </cell>
          <cell r="BO396">
            <v>-10.443325882008139</v>
          </cell>
          <cell r="BR396">
            <v>0</v>
          </cell>
          <cell r="BS396">
            <v>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13</v>
          </cell>
          <cell r="E397">
            <v>160431</v>
          </cell>
          <cell r="F397">
            <v>11402</v>
          </cell>
          <cell r="G397">
            <v>171833</v>
          </cell>
          <cell r="I397">
            <v>-24.66350605102707</v>
          </cell>
          <cell r="J397">
            <v>-8.2625955491969004E-4</v>
          </cell>
          <cell r="K397">
            <v>11402</v>
          </cell>
          <cell r="L397">
            <v>11377.336493948973</v>
          </cell>
          <cell r="N397">
            <v>160455.66350605103</v>
          </cell>
          <cell r="P397">
            <v>0</v>
          </cell>
          <cell r="Q397">
            <v>-24.66350605102707</v>
          </cell>
          <cell r="R397">
            <v>11402</v>
          </cell>
          <cell r="S397">
            <v>11377.336493948973</v>
          </cell>
          <cell r="U397">
            <v>41251.586493948969</v>
          </cell>
          <cell r="V397">
            <v>0</v>
          </cell>
          <cell r="W397">
            <v>710</v>
          </cell>
          <cell r="X397">
            <v>13</v>
          </cell>
          <cell r="Y397">
            <v>160431</v>
          </cell>
          <cell r="Z397">
            <v>0</v>
          </cell>
          <cell r="AA397">
            <v>160431</v>
          </cell>
          <cell r="AB397">
            <v>11402</v>
          </cell>
          <cell r="AC397">
            <v>171833</v>
          </cell>
          <cell r="AD397">
            <v>0</v>
          </cell>
          <cell r="AE397">
            <v>0</v>
          </cell>
          <cell r="AF397">
            <v>0</v>
          </cell>
          <cell r="AG397">
            <v>171833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160431</v>
          </cell>
          <cell r="AM397">
            <v>185102</v>
          </cell>
          <cell r="AN397">
            <v>0</v>
          </cell>
          <cell r="AO397">
            <v>7331.75</v>
          </cell>
          <cell r="AP397">
            <v>0</v>
          </cell>
          <cell r="AQ397">
            <v>0</v>
          </cell>
          <cell r="AR397">
            <v>11394</v>
          </cell>
          <cell r="AS397">
            <v>11148.5</v>
          </cell>
          <cell r="AT397">
            <v>-24.66350605102707</v>
          </cell>
          <cell r="AU397">
            <v>29849.586493948973</v>
          </cell>
          <cell r="AV397">
            <v>-24.66350605102707</v>
          </cell>
          <cell r="AX397">
            <v>710</v>
          </cell>
          <cell r="AY397" t="str">
            <v>MENDON UPTON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-24.66350605102707</v>
          </cell>
          <cell r="BN397">
            <v>-24.66350605102707</v>
          </cell>
          <cell r="BO397">
            <v>-24.66350605102707</v>
          </cell>
          <cell r="BR397">
            <v>0</v>
          </cell>
          <cell r="BS397">
            <v>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68.368656314649343</v>
          </cell>
          <cell r="E398">
            <v>996867</v>
          </cell>
          <cell r="F398">
            <v>59115</v>
          </cell>
          <cell r="G398">
            <v>1055982</v>
          </cell>
          <cell r="I398">
            <v>5645.1479702565039</v>
          </cell>
          <cell r="J398">
            <v>5.5562757139320643E-2</v>
          </cell>
          <cell r="K398">
            <v>59115</v>
          </cell>
          <cell r="L398">
            <v>64760.147970256505</v>
          </cell>
          <cell r="N398">
            <v>991221.85202974349</v>
          </cell>
          <cell r="P398">
            <v>30424</v>
          </cell>
          <cell r="Q398">
            <v>5645.1479702565039</v>
          </cell>
          <cell r="R398">
            <v>60901</v>
          </cell>
          <cell r="S398">
            <v>95184.147970256512</v>
          </cell>
          <cell r="U398">
            <v>191138.49327391363</v>
          </cell>
          <cell r="V398">
            <v>0</v>
          </cell>
          <cell r="W398">
            <v>712</v>
          </cell>
          <cell r="X398">
            <v>68.368656314649343</v>
          </cell>
          <cell r="Y398">
            <v>996867</v>
          </cell>
          <cell r="Z398">
            <v>0</v>
          </cell>
          <cell r="AA398">
            <v>996867</v>
          </cell>
          <cell r="AB398">
            <v>59115</v>
          </cell>
          <cell r="AC398">
            <v>1055982</v>
          </cell>
          <cell r="AD398">
            <v>28638</v>
          </cell>
          <cell r="AE398">
            <v>1786</v>
          </cell>
          <cell r="AF398">
            <v>30424</v>
          </cell>
          <cell r="AG398">
            <v>1086406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996867</v>
          </cell>
          <cell r="AM398">
            <v>990454</v>
          </cell>
          <cell r="AN398">
            <v>6413</v>
          </cell>
          <cell r="AO398">
            <v>13156.25</v>
          </cell>
          <cell r="AP398">
            <v>69549.5</v>
          </cell>
          <cell r="AQ398">
            <v>6630.5</v>
          </cell>
          <cell r="AR398">
            <v>0</v>
          </cell>
          <cell r="AS398">
            <v>5894.5</v>
          </cell>
          <cell r="AT398">
            <v>-44.256726086379786</v>
          </cell>
          <cell r="AU398">
            <v>101599.49327391363</v>
          </cell>
          <cell r="AV398">
            <v>5645.1479702565039</v>
          </cell>
          <cell r="AX398">
            <v>712</v>
          </cell>
          <cell r="AY398" t="str">
            <v>MONOMOY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6413</v>
          </cell>
          <cell r="BK398">
            <v>6413</v>
          </cell>
          <cell r="BL398">
            <v>0</v>
          </cell>
          <cell r="BM398">
            <v>-44.256726086379786</v>
          </cell>
          <cell r="BN398">
            <v>-44.256726086379786</v>
          </cell>
          <cell r="BO398">
            <v>-44.256726086379786</v>
          </cell>
          <cell r="BQ398" t="str">
            <v>fy13</v>
          </cell>
          <cell r="BR398">
            <v>0</v>
          </cell>
          <cell r="BS398">
            <v>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17.755033557046978</v>
          </cell>
          <cell r="E399">
            <v>325040</v>
          </cell>
          <cell r="F399">
            <v>15855</v>
          </cell>
          <cell r="G399">
            <v>340895</v>
          </cell>
          <cell r="I399">
            <v>42263.768958222143</v>
          </cell>
          <cell r="J399">
            <v>0.45003707159351353</v>
          </cell>
          <cell r="K399">
            <v>15855</v>
          </cell>
          <cell r="L399">
            <v>58118.768958222143</v>
          </cell>
          <cell r="N399">
            <v>282776.23104177788</v>
          </cell>
          <cell r="P399">
            <v>0</v>
          </cell>
          <cell r="Q399">
            <v>42263.768958222143</v>
          </cell>
          <cell r="R399">
            <v>15855</v>
          </cell>
          <cell r="S399">
            <v>58118.768958222143</v>
          </cell>
          <cell r="U399">
            <v>109766.75</v>
          </cell>
          <cell r="V399">
            <v>0</v>
          </cell>
          <cell r="W399">
            <v>715</v>
          </cell>
          <cell r="X399">
            <v>17.755033557046978</v>
          </cell>
          <cell r="Y399">
            <v>325040</v>
          </cell>
          <cell r="Z399">
            <v>0</v>
          </cell>
          <cell r="AA399">
            <v>325040</v>
          </cell>
          <cell r="AB399">
            <v>15855</v>
          </cell>
          <cell r="AC399">
            <v>340895</v>
          </cell>
          <cell r="AD399">
            <v>0</v>
          </cell>
          <cell r="AE399">
            <v>0</v>
          </cell>
          <cell r="AF399">
            <v>0</v>
          </cell>
          <cell r="AG399">
            <v>340895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325040</v>
          </cell>
          <cell r="AM399">
            <v>277401</v>
          </cell>
          <cell r="AN399">
            <v>47639</v>
          </cell>
          <cell r="AO399">
            <v>0</v>
          </cell>
          <cell r="AP399">
            <v>26385.75</v>
          </cell>
          <cell r="AQ399">
            <v>0</v>
          </cell>
          <cell r="AR399">
            <v>4374.25</v>
          </cell>
          <cell r="AS399">
            <v>15512.75</v>
          </cell>
          <cell r="AT399">
            <v>0</v>
          </cell>
          <cell r="AU399">
            <v>93911.75</v>
          </cell>
          <cell r="AV399">
            <v>42263.768958222143</v>
          </cell>
          <cell r="AX399">
            <v>715</v>
          </cell>
          <cell r="AY399" t="str">
            <v>MOUNT GREYLOCK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47639</v>
          </cell>
          <cell r="BK399">
            <v>47639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R399">
            <v>0</v>
          </cell>
          <cell r="BS399">
            <v>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51.244076387330686</v>
          </cell>
          <cell r="E400">
            <v>684751</v>
          </cell>
          <cell r="F400">
            <v>39502</v>
          </cell>
          <cell r="G400">
            <v>724253</v>
          </cell>
          <cell r="I400">
            <v>43684.599938713793</v>
          </cell>
          <cell r="J400">
            <v>0.4023405023663752</v>
          </cell>
          <cell r="K400">
            <v>39502</v>
          </cell>
          <cell r="L400">
            <v>83186.5999387138</v>
          </cell>
          <cell r="N400">
            <v>641066.40006128617</v>
          </cell>
          <cell r="P400">
            <v>117339</v>
          </cell>
          <cell r="Q400">
            <v>43684.599938713793</v>
          </cell>
          <cell r="R400">
            <v>45747</v>
          </cell>
          <cell r="S400">
            <v>200525.5999387138</v>
          </cell>
          <cell r="U400">
            <v>265417.19275658746</v>
          </cell>
          <cell r="V400">
            <v>0</v>
          </cell>
          <cell r="W400">
            <v>717</v>
          </cell>
          <cell r="X400">
            <v>51.244076387330686</v>
          </cell>
          <cell r="Y400">
            <v>684751</v>
          </cell>
          <cell r="Z400">
            <v>0</v>
          </cell>
          <cell r="AA400">
            <v>684751</v>
          </cell>
          <cell r="AB400">
            <v>39502</v>
          </cell>
          <cell r="AC400">
            <v>724253</v>
          </cell>
          <cell r="AD400">
            <v>111094</v>
          </cell>
          <cell r="AE400">
            <v>6245</v>
          </cell>
          <cell r="AF400">
            <v>117339</v>
          </cell>
          <cell r="AG400">
            <v>841592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684751</v>
          </cell>
          <cell r="AM400">
            <v>635498</v>
          </cell>
          <cell r="AN400">
            <v>49253</v>
          </cell>
          <cell r="AO400">
            <v>3287</v>
          </cell>
          <cell r="AP400">
            <v>17844.5</v>
          </cell>
          <cell r="AQ400">
            <v>0</v>
          </cell>
          <cell r="AR400">
            <v>22263</v>
          </cell>
          <cell r="AS400">
            <v>15939.75</v>
          </cell>
          <cell r="AT400">
            <v>-11.057243412518801</v>
          </cell>
          <cell r="AU400">
            <v>108576.19275658748</v>
          </cell>
          <cell r="AV400">
            <v>43684.599938713793</v>
          </cell>
          <cell r="AX400">
            <v>717</v>
          </cell>
          <cell r="AY400" t="str">
            <v>MOHAWK TRAIL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49253</v>
          </cell>
          <cell r="BK400">
            <v>49253</v>
          </cell>
          <cell r="BL400">
            <v>0</v>
          </cell>
          <cell r="BM400">
            <v>-11.057243412518801</v>
          </cell>
          <cell r="BN400">
            <v>-11.057243412518801</v>
          </cell>
          <cell r="BO400">
            <v>-11.057243412518801</v>
          </cell>
          <cell r="BR400">
            <v>0</v>
          </cell>
          <cell r="BS400">
            <v>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14.498281786941581</v>
          </cell>
          <cell r="E401">
            <v>170137</v>
          </cell>
          <cell r="F401">
            <v>12947</v>
          </cell>
          <cell r="G401">
            <v>183084</v>
          </cell>
          <cell r="I401">
            <v>33603.240555649369</v>
          </cell>
          <cell r="J401">
            <v>0.68626010130855486</v>
          </cell>
          <cell r="K401">
            <v>12947</v>
          </cell>
          <cell r="L401">
            <v>46550.240555649369</v>
          </cell>
          <cell r="N401">
            <v>136533.75944435064</v>
          </cell>
          <cell r="P401">
            <v>0</v>
          </cell>
          <cell r="Q401">
            <v>33603.240555649369</v>
          </cell>
          <cell r="R401">
            <v>12947</v>
          </cell>
          <cell r="S401">
            <v>46550.240555649369</v>
          </cell>
          <cell r="U401">
            <v>61912.75</v>
          </cell>
          <cell r="V401">
            <v>0</v>
          </cell>
          <cell r="W401">
            <v>720</v>
          </cell>
          <cell r="X401">
            <v>14.498281786941581</v>
          </cell>
          <cell r="Y401">
            <v>170137</v>
          </cell>
          <cell r="Z401">
            <v>0</v>
          </cell>
          <cell r="AA401">
            <v>170137</v>
          </cell>
          <cell r="AB401">
            <v>12947</v>
          </cell>
          <cell r="AC401">
            <v>183084</v>
          </cell>
          <cell r="AD401">
            <v>0</v>
          </cell>
          <cell r="AE401">
            <v>0</v>
          </cell>
          <cell r="AF401">
            <v>0</v>
          </cell>
          <cell r="AG401">
            <v>183084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170137</v>
          </cell>
          <cell r="AM401">
            <v>132260</v>
          </cell>
          <cell r="AN401">
            <v>37877</v>
          </cell>
          <cell r="AO401">
            <v>0</v>
          </cell>
          <cell r="AP401">
            <v>5240.25</v>
          </cell>
          <cell r="AQ401">
            <v>4282.25</v>
          </cell>
          <cell r="AR401">
            <v>1566.25</v>
          </cell>
          <cell r="AS401">
            <v>0</v>
          </cell>
          <cell r="AT401">
            <v>0</v>
          </cell>
          <cell r="AU401">
            <v>48965.75</v>
          </cell>
          <cell r="AV401">
            <v>33603.240555649369</v>
          </cell>
          <cell r="AX401">
            <v>720</v>
          </cell>
          <cell r="AY401" t="str">
            <v>NARRAGANSETT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37877</v>
          </cell>
          <cell r="BK401">
            <v>37877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R401">
            <v>0</v>
          </cell>
          <cell r="BS401">
            <v>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28.0699781318338</v>
          </cell>
          <cell r="E402">
            <v>379404</v>
          </cell>
          <cell r="F402">
            <v>24876</v>
          </cell>
          <cell r="G402">
            <v>404280</v>
          </cell>
          <cell r="I402">
            <v>0</v>
          </cell>
          <cell r="J402">
            <v>0</v>
          </cell>
          <cell r="K402">
            <v>24876</v>
          </cell>
          <cell r="L402">
            <v>24876</v>
          </cell>
          <cell r="N402">
            <v>379404</v>
          </cell>
          <cell r="P402">
            <v>0</v>
          </cell>
          <cell r="Q402">
            <v>0</v>
          </cell>
          <cell r="R402">
            <v>24876</v>
          </cell>
          <cell r="S402">
            <v>24876</v>
          </cell>
          <cell r="U402">
            <v>66333.25</v>
          </cell>
          <cell r="V402">
            <v>0</v>
          </cell>
          <cell r="W402">
            <v>725</v>
          </cell>
          <cell r="X402">
            <v>28.0699781318338</v>
          </cell>
          <cell r="Y402">
            <v>379404</v>
          </cell>
          <cell r="Z402">
            <v>0</v>
          </cell>
          <cell r="AA402">
            <v>379404</v>
          </cell>
          <cell r="AB402">
            <v>24876</v>
          </cell>
          <cell r="AC402">
            <v>404280</v>
          </cell>
          <cell r="AD402">
            <v>0</v>
          </cell>
          <cell r="AE402">
            <v>0</v>
          </cell>
          <cell r="AF402">
            <v>0</v>
          </cell>
          <cell r="AG402">
            <v>404280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379404</v>
          </cell>
          <cell r="AM402">
            <v>400558</v>
          </cell>
          <cell r="AN402">
            <v>0</v>
          </cell>
          <cell r="AO402">
            <v>0</v>
          </cell>
          <cell r="AP402">
            <v>0</v>
          </cell>
          <cell r="AQ402">
            <v>21896.75</v>
          </cell>
          <cell r="AR402">
            <v>0</v>
          </cell>
          <cell r="AS402">
            <v>19560.5</v>
          </cell>
          <cell r="AT402">
            <v>0</v>
          </cell>
          <cell r="AU402">
            <v>41457.25</v>
          </cell>
          <cell r="AV402">
            <v>0</v>
          </cell>
          <cell r="AX402">
            <v>725</v>
          </cell>
          <cell r="AY402" t="str">
            <v>NASHOBA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R402">
            <v>0</v>
          </cell>
          <cell r="BS402">
            <v>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R403">
            <v>0</v>
          </cell>
          <cell r="BS403">
            <v>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27.996632996632997</v>
          </cell>
          <cell r="E404">
            <v>349169</v>
          </cell>
          <cell r="F404">
            <v>24515</v>
          </cell>
          <cell r="G404">
            <v>373684</v>
          </cell>
          <cell r="I404">
            <v>3169.3727452161656</v>
          </cell>
          <cell r="J404">
            <v>5.2983484978611821E-2</v>
          </cell>
          <cell r="K404">
            <v>24515</v>
          </cell>
          <cell r="L404">
            <v>27684.372745216166</v>
          </cell>
          <cell r="N404">
            <v>345999.62725478382</v>
          </cell>
          <cell r="P404">
            <v>0</v>
          </cell>
          <cell r="Q404">
            <v>3169.3727452161656</v>
          </cell>
          <cell r="R404">
            <v>24515</v>
          </cell>
          <cell r="S404">
            <v>27684.372745216166</v>
          </cell>
          <cell r="U404">
            <v>84333.12533651886</v>
          </cell>
          <cell r="V404">
            <v>0</v>
          </cell>
          <cell r="W404">
            <v>730</v>
          </cell>
          <cell r="X404">
            <v>27.996632996632997</v>
          </cell>
          <cell r="Y404">
            <v>349169</v>
          </cell>
          <cell r="Z404">
            <v>0</v>
          </cell>
          <cell r="AA404">
            <v>349169</v>
          </cell>
          <cell r="AB404">
            <v>24515</v>
          </cell>
          <cell r="AC404">
            <v>373684</v>
          </cell>
          <cell r="AD404">
            <v>0</v>
          </cell>
          <cell r="AE404">
            <v>0</v>
          </cell>
          <cell r="AF404">
            <v>0</v>
          </cell>
          <cell r="AG404">
            <v>373684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349169</v>
          </cell>
          <cell r="AM404">
            <v>345553</v>
          </cell>
          <cell r="AN404">
            <v>3616</v>
          </cell>
          <cell r="AO404">
            <v>11482</v>
          </cell>
          <cell r="AP404">
            <v>0</v>
          </cell>
          <cell r="AQ404">
            <v>35516.75</v>
          </cell>
          <cell r="AR404">
            <v>8376.25</v>
          </cell>
          <cell r="AS404">
            <v>865.75</v>
          </cell>
          <cell r="AT404">
            <v>-38.624663481146854</v>
          </cell>
          <cell r="AU404">
            <v>59818.125336518853</v>
          </cell>
          <cell r="AV404">
            <v>3169.3727452161656</v>
          </cell>
          <cell r="AX404">
            <v>730</v>
          </cell>
          <cell r="AY404" t="str">
            <v>NORTHBORO SOUTHBORO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3616</v>
          </cell>
          <cell r="BK404">
            <v>3616</v>
          </cell>
          <cell r="BL404">
            <v>0</v>
          </cell>
          <cell r="BM404">
            <v>-38.624663481146854</v>
          </cell>
          <cell r="BN404">
            <v>-38.624663481146854</v>
          </cell>
          <cell r="BO404">
            <v>-38.624663481146854</v>
          </cell>
          <cell r="BR404">
            <v>0</v>
          </cell>
          <cell r="BS404">
            <v>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61.468390043344471</v>
          </cell>
          <cell r="E405">
            <v>730709</v>
          </cell>
          <cell r="F405">
            <v>53662</v>
          </cell>
          <cell r="G405">
            <v>784371</v>
          </cell>
          <cell r="I405">
            <v>-100.89524368193815</v>
          </cell>
          <cell r="J405">
            <v>-2.1809597607661572E-3</v>
          </cell>
          <cell r="K405">
            <v>53662</v>
          </cell>
          <cell r="L405">
            <v>53561.104756318062</v>
          </cell>
          <cell r="N405">
            <v>730809.89524368197</v>
          </cell>
          <cell r="P405">
            <v>17213</v>
          </cell>
          <cell r="Q405">
            <v>-100.89524368193815</v>
          </cell>
          <cell r="R405">
            <v>54837</v>
          </cell>
          <cell r="S405">
            <v>70774.104756318062</v>
          </cell>
          <cell r="U405">
            <v>117136.85475631806</v>
          </cell>
          <cell r="V405">
            <v>0</v>
          </cell>
          <cell r="W405">
            <v>735</v>
          </cell>
          <cell r="X405">
            <v>61.468390043344471</v>
          </cell>
          <cell r="Y405">
            <v>730709</v>
          </cell>
          <cell r="Z405">
            <v>0</v>
          </cell>
          <cell r="AA405">
            <v>730709</v>
          </cell>
          <cell r="AB405">
            <v>53662</v>
          </cell>
          <cell r="AC405">
            <v>784371</v>
          </cell>
          <cell r="AD405">
            <v>16038</v>
          </cell>
          <cell r="AE405">
            <v>1175</v>
          </cell>
          <cell r="AF405">
            <v>17213</v>
          </cell>
          <cell r="AG405">
            <v>801584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730709</v>
          </cell>
          <cell r="AM405">
            <v>818954</v>
          </cell>
          <cell r="AN405">
            <v>0</v>
          </cell>
          <cell r="AO405">
            <v>29993.25</v>
          </cell>
          <cell r="AP405">
            <v>0</v>
          </cell>
          <cell r="AQ405">
            <v>0</v>
          </cell>
          <cell r="AR405">
            <v>0</v>
          </cell>
          <cell r="AS405">
            <v>16369.5</v>
          </cell>
          <cell r="AT405">
            <v>-100.89524368193815</v>
          </cell>
          <cell r="AU405">
            <v>46261.854756318062</v>
          </cell>
          <cell r="AV405">
            <v>-100.89524368193815</v>
          </cell>
          <cell r="AX405">
            <v>735</v>
          </cell>
          <cell r="AY405" t="str">
            <v>NORTH MIDDLESEX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-100.89524368193815</v>
          </cell>
          <cell r="BN405">
            <v>-100.89524368193815</v>
          </cell>
          <cell r="BO405">
            <v>-100.89524368193815</v>
          </cell>
          <cell r="BR405">
            <v>0</v>
          </cell>
          <cell r="BS405">
            <v>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38984</v>
          </cell>
          <cell r="F406">
            <v>2673</v>
          </cell>
          <cell r="G406">
            <v>41657</v>
          </cell>
          <cell r="I406">
            <v>11487.840868011181</v>
          </cell>
          <cell r="J406">
            <v>0.59046025187128481</v>
          </cell>
          <cell r="K406">
            <v>2673</v>
          </cell>
          <cell r="L406">
            <v>14160.840868011181</v>
          </cell>
          <cell r="N406">
            <v>27496.159131988818</v>
          </cell>
          <cell r="P406">
            <v>0</v>
          </cell>
          <cell r="Q406">
            <v>11487.840868011181</v>
          </cell>
          <cell r="R406">
            <v>2673</v>
          </cell>
          <cell r="S406">
            <v>14160.840868011181</v>
          </cell>
          <cell r="U406">
            <v>22128.739538104302</v>
          </cell>
          <cell r="V406">
            <v>0</v>
          </cell>
          <cell r="W406">
            <v>740</v>
          </cell>
          <cell r="X406">
            <v>3</v>
          </cell>
          <cell r="Y406">
            <v>38984</v>
          </cell>
          <cell r="Z406">
            <v>0</v>
          </cell>
          <cell r="AA406">
            <v>38984</v>
          </cell>
          <cell r="AB406">
            <v>2673</v>
          </cell>
          <cell r="AC406">
            <v>41657</v>
          </cell>
          <cell r="AD406">
            <v>0</v>
          </cell>
          <cell r="AE406">
            <v>0</v>
          </cell>
          <cell r="AF406">
            <v>0</v>
          </cell>
          <cell r="AG406">
            <v>41657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38984</v>
          </cell>
          <cell r="AM406">
            <v>26021</v>
          </cell>
          <cell r="AN406">
            <v>12963</v>
          </cell>
          <cell r="AO406">
            <v>3719</v>
          </cell>
          <cell r="AP406">
            <v>2786.25</v>
          </cell>
          <cell r="AQ406">
            <v>0</v>
          </cell>
          <cell r="AR406">
            <v>0</v>
          </cell>
          <cell r="AS406">
            <v>0</v>
          </cell>
          <cell r="AT406">
            <v>-12.510461895695698</v>
          </cell>
          <cell r="AU406">
            <v>19455.739538104302</v>
          </cell>
          <cell r="AV406">
            <v>11487.840868011181</v>
          </cell>
          <cell r="AX406">
            <v>740</v>
          </cell>
          <cell r="AY406" t="str">
            <v>OLD ROCHESTER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12963</v>
          </cell>
          <cell r="BK406">
            <v>12963</v>
          </cell>
          <cell r="BL406">
            <v>0</v>
          </cell>
          <cell r="BM406">
            <v>-12.510461895695698</v>
          </cell>
          <cell r="BN406">
            <v>-12.510461895695698</v>
          </cell>
          <cell r="BO406">
            <v>-12.510461895695698</v>
          </cell>
          <cell r="BR406">
            <v>0</v>
          </cell>
          <cell r="BS406">
            <v>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</v>
          </cell>
          <cell r="E407">
            <v>291936</v>
          </cell>
          <cell r="F407">
            <v>22325</v>
          </cell>
          <cell r="G407">
            <v>314261</v>
          </cell>
          <cell r="I407">
            <v>50564.107386256452</v>
          </cell>
          <cell r="J407">
            <v>0.74654305098487328</v>
          </cell>
          <cell r="K407">
            <v>22325</v>
          </cell>
          <cell r="L407">
            <v>72889.107386256452</v>
          </cell>
          <cell r="N407">
            <v>241371.89261374355</v>
          </cell>
          <cell r="P407">
            <v>12393</v>
          </cell>
          <cell r="Q407">
            <v>50564.107386256452</v>
          </cell>
          <cell r="R407">
            <v>23218</v>
          </cell>
          <cell r="S407">
            <v>85282.107386256452</v>
          </cell>
          <cell r="U407">
            <v>102449</v>
          </cell>
          <cell r="V407">
            <v>0</v>
          </cell>
          <cell r="W407">
            <v>745</v>
          </cell>
          <cell r="X407">
            <v>26</v>
          </cell>
          <cell r="Y407">
            <v>291936</v>
          </cell>
          <cell r="Z407">
            <v>0</v>
          </cell>
          <cell r="AA407">
            <v>291936</v>
          </cell>
          <cell r="AB407">
            <v>22325</v>
          </cell>
          <cell r="AC407">
            <v>314261</v>
          </cell>
          <cell r="AD407">
            <v>11500</v>
          </cell>
          <cell r="AE407">
            <v>893</v>
          </cell>
          <cell r="AF407">
            <v>12393</v>
          </cell>
          <cell r="AG407">
            <v>326654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291936</v>
          </cell>
          <cell r="AM407">
            <v>234941</v>
          </cell>
          <cell r="AN407">
            <v>56995</v>
          </cell>
          <cell r="AO407">
            <v>0</v>
          </cell>
          <cell r="AP407">
            <v>0</v>
          </cell>
          <cell r="AQ407">
            <v>8958.5</v>
          </cell>
          <cell r="AR407">
            <v>1777.5</v>
          </cell>
          <cell r="AS407">
            <v>0</v>
          </cell>
          <cell r="AT407">
            <v>0</v>
          </cell>
          <cell r="AU407">
            <v>67731</v>
          </cell>
          <cell r="AV407">
            <v>50564.107386256452</v>
          </cell>
          <cell r="AX407">
            <v>745</v>
          </cell>
          <cell r="AY407" t="str">
            <v>PENTUCKET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56995</v>
          </cell>
          <cell r="BK407">
            <v>56995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R407">
            <v>0</v>
          </cell>
          <cell r="BS407">
            <v>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15.555555555555555</v>
          </cell>
          <cell r="E408">
            <v>227585</v>
          </cell>
          <cell r="F408">
            <v>13884</v>
          </cell>
          <cell r="G408">
            <v>241469</v>
          </cell>
          <cell r="I408">
            <v>13594.344995299727</v>
          </cell>
          <cell r="J408">
            <v>0.37947933325149491</v>
          </cell>
          <cell r="K408">
            <v>13884</v>
          </cell>
          <cell r="L408">
            <v>27478.344995299725</v>
          </cell>
          <cell r="N408">
            <v>213990.65500470027</v>
          </cell>
          <cell r="P408">
            <v>0</v>
          </cell>
          <cell r="Q408">
            <v>13594.344995299727</v>
          </cell>
          <cell r="R408">
            <v>13884</v>
          </cell>
          <cell r="S408">
            <v>27478.344995299725</v>
          </cell>
          <cell r="U408">
            <v>49707.676822711859</v>
          </cell>
          <cell r="V408">
            <v>0</v>
          </cell>
          <cell r="W408">
            <v>750</v>
          </cell>
          <cell r="X408">
            <v>15.555555555555555</v>
          </cell>
          <cell r="Y408">
            <v>227585</v>
          </cell>
          <cell r="Z408">
            <v>0</v>
          </cell>
          <cell r="AA408">
            <v>227585</v>
          </cell>
          <cell r="AB408">
            <v>13884</v>
          </cell>
          <cell r="AC408">
            <v>241469</v>
          </cell>
          <cell r="AD408">
            <v>0</v>
          </cell>
          <cell r="AE408">
            <v>0</v>
          </cell>
          <cell r="AF408">
            <v>0</v>
          </cell>
          <cell r="AG408">
            <v>241469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227585</v>
          </cell>
          <cell r="AM408">
            <v>212192</v>
          </cell>
          <cell r="AN408">
            <v>15393</v>
          </cell>
          <cell r="AO408">
            <v>18378.25</v>
          </cell>
          <cell r="AP408">
            <v>0</v>
          </cell>
          <cell r="AQ408">
            <v>2114.25</v>
          </cell>
          <cell r="AR408">
            <v>0</v>
          </cell>
          <cell r="AS408">
            <v>0</v>
          </cell>
          <cell r="AT408">
            <v>-61.823177288140869</v>
          </cell>
          <cell r="AU408">
            <v>35823.676822711859</v>
          </cell>
          <cell r="AV408">
            <v>13594.344995299727</v>
          </cell>
          <cell r="AX408">
            <v>750</v>
          </cell>
          <cell r="AY408" t="str">
            <v>PIONEER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15393</v>
          </cell>
          <cell r="BK408">
            <v>15393</v>
          </cell>
          <cell r="BL408">
            <v>0</v>
          </cell>
          <cell r="BM408">
            <v>-61.823177288140869</v>
          </cell>
          <cell r="BN408">
            <v>-61.823177288140869</v>
          </cell>
          <cell r="BO408">
            <v>-61.823177288140869</v>
          </cell>
          <cell r="BR408">
            <v>0</v>
          </cell>
          <cell r="BS408">
            <v>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32.724609919197547</v>
          </cell>
          <cell r="E409">
            <v>364862</v>
          </cell>
          <cell r="F409">
            <v>29224</v>
          </cell>
          <cell r="G409">
            <v>394086</v>
          </cell>
          <cell r="I409">
            <v>81839.662208666108</v>
          </cell>
          <cell r="J409">
            <v>0.58978876515935919</v>
          </cell>
          <cell r="K409">
            <v>29224</v>
          </cell>
          <cell r="L409">
            <v>111063.66220866611</v>
          </cell>
          <cell r="N409">
            <v>283022.33779133391</v>
          </cell>
          <cell r="P409">
            <v>0</v>
          </cell>
          <cell r="Q409">
            <v>81839.662208666108</v>
          </cell>
          <cell r="R409">
            <v>29224</v>
          </cell>
          <cell r="S409">
            <v>111063.66220866611</v>
          </cell>
          <cell r="U409">
            <v>167984.97179734049</v>
          </cell>
          <cell r="V409">
            <v>0</v>
          </cell>
          <cell r="W409">
            <v>753</v>
          </cell>
          <cell r="X409">
            <v>32.724609919197547</v>
          </cell>
          <cell r="Y409">
            <v>364862</v>
          </cell>
          <cell r="Z409">
            <v>0</v>
          </cell>
          <cell r="AA409">
            <v>364862</v>
          </cell>
          <cell r="AB409">
            <v>29224</v>
          </cell>
          <cell r="AC409">
            <v>394086</v>
          </cell>
          <cell r="AD409">
            <v>0</v>
          </cell>
          <cell r="AE409">
            <v>0</v>
          </cell>
          <cell r="AF409">
            <v>0</v>
          </cell>
          <cell r="AG409">
            <v>394086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364862</v>
          </cell>
          <cell r="AM409">
            <v>272448</v>
          </cell>
          <cell r="AN409">
            <v>92414</v>
          </cell>
          <cell r="AO409">
            <v>43707.25</v>
          </cell>
          <cell r="AP409">
            <v>2786.75</v>
          </cell>
          <cell r="AQ409">
            <v>0</v>
          </cell>
          <cell r="AR409">
            <v>0</v>
          </cell>
          <cell r="AS409">
            <v>0</v>
          </cell>
          <cell r="AT409">
            <v>-147.02820265950868</v>
          </cell>
          <cell r="AU409">
            <v>138760.97179734049</v>
          </cell>
          <cell r="AV409">
            <v>81839.662208666108</v>
          </cell>
          <cell r="AX409">
            <v>753</v>
          </cell>
          <cell r="AY409" t="str">
            <v>QUABBIN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92414</v>
          </cell>
          <cell r="BK409">
            <v>92414</v>
          </cell>
          <cell r="BL409">
            <v>0</v>
          </cell>
          <cell r="BM409">
            <v>-147.02820265950868</v>
          </cell>
          <cell r="BN409">
            <v>-147.02820265950868</v>
          </cell>
          <cell r="BO409">
            <v>-147.02820265950868</v>
          </cell>
          <cell r="BR409">
            <v>0</v>
          </cell>
          <cell r="BS409">
            <v>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247042</v>
          </cell>
          <cell r="F410">
            <v>16955</v>
          </cell>
          <cell r="G410">
            <v>263997</v>
          </cell>
          <cell r="I410">
            <v>30841.061382723776</v>
          </cell>
          <cell r="J410">
            <v>0.52921039874792164</v>
          </cell>
          <cell r="K410">
            <v>16955</v>
          </cell>
          <cell r="L410">
            <v>47796.061382723776</v>
          </cell>
          <cell r="N410">
            <v>216200.93861727623</v>
          </cell>
          <cell r="P410">
            <v>13983</v>
          </cell>
          <cell r="Q410">
            <v>30841.061382723776</v>
          </cell>
          <cell r="R410">
            <v>17848</v>
          </cell>
          <cell r="S410">
            <v>61779.061382723776</v>
          </cell>
          <cell r="U410">
            <v>89215.504477787617</v>
          </cell>
          <cell r="V410">
            <v>0</v>
          </cell>
          <cell r="W410">
            <v>755</v>
          </cell>
          <cell r="X410">
            <v>20</v>
          </cell>
          <cell r="Y410">
            <v>247042</v>
          </cell>
          <cell r="Z410">
            <v>0</v>
          </cell>
          <cell r="AA410">
            <v>247042</v>
          </cell>
          <cell r="AB410">
            <v>16955</v>
          </cell>
          <cell r="AC410">
            <v>263997</v>
          </cell>
          <cell r="AD410">
            <v>13090</v>
          </cell>
          <cell r="AE410">
            <v>893</v>
          </cell>
          <cell r="AF410">
            <v>13983</v>
          </cell>
          <cell r="AG410">
            <v>277980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247042</v>
          </cell>
          <cell r="AM410">
            <v>212221</v>
          </cell>
          <cell r="AN410">
            <v>34821</v>
          </cell>
          <cell r="AO410">
            <v>15159.5</v>
          </cell>
          <cell r="AP410">
            <v>2897.25</v>
          </cell>
          <cell r="AQ410">
            <v>0</v>
          </cell>
          <cell r="AR410">
            <v>0</v>
          </cell>
          <cell r="AS410">
            <v>5450.75</v>
          </cell>
          <cell r="AT410">
            <v>-50.995522212375363</v>
          </cell>
          <cell r="AU410">
            <v>58277.504477787625</v>
          </cell>
          <cell r="AV410">
            <v>30841.061382723776</v>
          </cell>
          <cell r="AX410">
            <v>755</v>
          </cell>
          <cell r="AY410" t="str">
            <v>RALPH C MAHAR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34821</v>
          </cell>
          <cell r="BK410">
            <v>34821</v>
          </cell>
          <cell r="BL410">
            <v>0</v>
          </cell>
          <cell r="BM410">
            <v>-50.995522212375363</v>
          </cell>
          <cell r="BN410">
            <v>-50.995522212375363</v>
          </cell>
          <cell r="BO410">
            <v>-50.995522212375363</v>
          </cell>
          <cell r="BR410">
            <v>0</v>
          </cell>
          <cell r="BS410">
            <v>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38.118466898954701</v>
          </cell>
          <cell r="E411">
            <v>360076</v>
          </cell>
          <cell r="F411">
            <v>30527</v>
          </cell>
          <cell r="G411">
            <v>390603</v>
          </cell>
          <cell r="I411">
            <v>37892.101429006405</v>
          </cell>
          <cell r="J411">
            <v>0.42769338201291501</v>
          </cell>
          <cell r="K411">
            <v>30527</v>
          </cell>
          <cell r="L411">
            <v>68419.101429006405</v>
          </cell>
          <cell r="N411">
            <v>322183.89857099357</v>
          </cell>
          <cell r="P411">
            <v>45097</v>
          </cell>
          <cell r="Q411">
            <v>37892.101429006405</v>
          </cell>
          <cell r="R411">
            <v>34040</v>
          </cell>
          <cell r="S411">
            <v>113516.1014290064</v>
          </cell>
          <cell r="U411">
            <v>164220.41748644636</v>
          </cell>
          <cell r="V411">
            <v>0</v>
          </cell>
          <cell r="W411">
            <v>760</v>
          </cell>
          <cell r="X411">
            <v>38.118466898954701</v>
          </cell>
          <cell r="Y411">
            <v>360076</v>
          </cell>
          <cell r="Z411">
            <v>0</v>
          </cell>
          <cell r="AA411">
            <v>360076</v>
          </cell>
          <cell r="AB411">
            <v>30527</v>
          </cell>
          <cell r="AC411">
            <v>390603</v>
          </cell>
          <cell r="AD411">
            <v>41584</v>
          </cell>
          <cell r="AE411">
            <v>3513</v>
          </cell>
          <cell r="AF411">
            <v>45097</v>
          </cell>
          <cell r="AG411">
            <v>435700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360076</v>
          </cell>
          <cell r="AM411">
            <v>317293</v>
          </cell>
          <cell r="AN411">
            <v>42783</v>
          </cell>
          <cell r="AO411">
            <v>18901.25</v>
          </cell>
          <cell r="AP411">
            <v>10025.75</v>
          </cell>
          <cell r="AQ411">
            <v>3561</v>
          </cell>
          <cell r="AR411">
            <v>13389</v>
          </cell>
          <cell r="AS411">
            <v>0</v>
          </cell>
          <cell r="AT411">
            <v>-63.582513553643366</v>
          </cell>
          <cell r="AU411">
            <v>88596.417486446357</v>
          </cell>
          <cell r="AV411">
            <v>37892.101429006405</v>
          </cell>
          <cell r="AX411">
            <v>760</v>
          </cell>
          <cell r="AY411" t="str">
            <v>SILVER LAKE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42783</v>
          </cell>
          <cell r="BK411">
            <v>42783</v>
          </cell>
          <cell r="BL411">
            <v>0</v>
          </cell>
          <cell r="BM411">
            <v>-63.582513553643366</v>
          </cell>
          <cell r="BN411">
            <v>-63.582513553643366</v>
          </cell>
          <cell r="BO411">
            <v>-63.582513553643366</v>
          </cell>
          <cell r="BR411">
            <v>0</v>
          </cell>
          <cell r="BS411">
            <v>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</v>
          </cell>
          <cell r="E412">
            <v>13822</v>
          </cell>
          <cell r="F412">
            <v>893</v>
          </cell>
          <cell r="G412">
            <v>14715</v>
          </cell>
          <cell r="I412">
            <v>12262.428147957482</v>
          </cell>
          <cell r="J412">
            <v>0.88716742497160195</v>
          </cell>
          <cell r="K412">
            <v>893</v>
          </cell>
          <cell r="L412">
            <v>13155.428147957482</v>
          </cell>
          <cell r="N412">
            <v>1559.571852042518</v>
          </cell>
          <cell r="P412">
            <v>0</v>
          </cell>
          <cell r="Q412">
            <v>12262.428147957482</v>
          </cell>
          <cell r="R412">
            <v>893</v>
          </cell>
          <cell r="S412">
            <v>13155.428147957482</v>
          </cell>
          <cell r="U412">
            <v>14715</v>
          </cell>
          <cell r="V412">
            <v>0</v>
          </cell>
          <cell r="W412">
            <v>763</v>
          </cell>
          <cell r="X412">
            <v>1</v>
          </cell>
          <cell r="Y412">
            <v>13822</v>
          </cell>
          <cell r="Z412">
            <v>0</v>
          </cell>
          <cell r="AA412">
            <v>13822</v>
          </cell>
          <cell r="AB412">
            <v>893</v>
          </cell>
          <cell r="AC412">
            <v>14715</v>
          </cell>
          <cell r="AD412">
            <v>0</v>
          </cell>
          <cell r="AE412">
            <v>0</v>
          </cell>
          <cell r="AF412">
            <v>0</v>
          </cell>
          <cell r="AG412">
            <v>14715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13822</v>
          </cell>
          <cell r="AM412">
            <v>0</v>
          </cell>
          <cell r="AN412">
            <v>13822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13822</v>
          </cell>
          <cell r="AV412">
            <v>12262.428147957482</v>
          </cell>
          <cell r="AX412">
            <v>763</v>
          </cell>
          <cell r="AY412" t="str">
            <v>SOMERSET BERKLEY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13822</v>
          </cell>
          <cell r="BK412">
            <v>13822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Q412" t="str">
            <v>fy12</v>
          </cell>
          <cell r="BR412">
            <v>0</v>
          </cell>
          <cell r="BS412">
            <v>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4109.75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4109.75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R413">
            <v>0</v>
          </cell>
          <cell r="BS413">
            <v>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5.4828514739229028</v>
          </cell>
          <cell r="E414">
            <v>65852</v>
          </cell>
          <cell r="F414">
            <v>4876</v>
          </cell>
          <cell r="G414">
            <v>70728</v>
          </cell>
          <cell r="I414">
            <v>22012.642317992253</v>
          </cell>
          <cell r="J414">
            <v>0.62765675797743925</v>
          </cell>
          <cell r="K414">
            <v>4876</v>
          </cell>
          <cell r="L414">
            <v>26888.642317992253</v>
          </cell>
          <cell r="N414">
            <v>43839.357682007743</v>
          </cell>
          <cell r="P414">
            <v>0</v>
          </cell>
          <cell r="Q414">
            <v>22012.642317992253</v>
          </cell>
          <cell r="R414">
            <v>4876</v>
          </cell>
          <cell r="S414">
            <v>26888.642317992253</v>
          </cell>
          <cell r="U414">
            <v>39947.146830197096</v>
          </cell>
          <cell r="V414">
            <v>0</v>
          </cell>
          <cell r="W414">
            <v>766</v>
          </cell>
          <cell r="X414">
            <v>5.4828514739229028</v>
          </cell>
          <cell r="Y414">
            <v>65852</v>
          </cell>
          <cell r="Z414">
            <v>0</v>
          </cell>
          <cell r="AA414">
            <v>65852</v>
          </cell>
          <cell r="AB414">
            <v>4876</v>
          </cell>
          <cell r="AC414">
            <v>70728</v>
          </cell>
          <cell r="AD414">
            <v>0</v>
          </cell>
          <cell r="AE414">
            <v>0</v>
          </cell>
          <cell r="AF414">
            <v>0</v>
          </cell>
          <cell r="AG414">
            <v>70728</v>
          </cell>
          <cell r="AI414">
            <v>766</v>
          </cell>
          <cell r="AJ414">
            <v>766</v>
          </cell>
          <cell r="AK414" t="str">
            <v>SOUTHWICK TOLLAND</v>
          </cell>
          <cell r="AL414">
            <v>65852</v>
          </cell>
          <cell r="AM414">
            <v>41032</v>
          </cell>
          <cell r="AN414">
            <v>24820</v>
          </cell>
          <cell r="AO414">
            <v>2037.25</v>
          </cell>
          <cell r="AP414">
            <v>2923.25</v>
          </cell>
          <cell r="AQ414">
            <v>5297.5</v>
          </cell>
          <cell r="AR414">
            <v>0</v>
          </cell>
          <cell r="AS414">
            <v>0</v>
          </cell>
          <cell r="AT414">
            <v>-6.8531698029064501</v>
          </cell>
          <cell r="AU414">
            <v>35071.146830197096</v>
          </cell>
          <cell r="AV414">
            <v>22012.642317992253</v>
          </cell>
          <cell r="AX414">
            <v>766</v>
          </cell>
          <cell r="AY414" t="str">
            <v>SOUTHWICK TOLLAND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24820</v>
          </cell>
          <cell r="BK414">
            <v>24820</v>
          </cell>
          <cell r="BL414">
            <v>0</v>
          </cell>
          <cell r="BM414">
            <v>-6.8531698029064501</v>
          </cell>
          <cell r="BN414">
            <v>-6.8531698029064501</v>
          </cell>
          <cell r="BO414">
            <v>-6.8531698029064501</v>
          </cell>
          <cell r="BQ414" t="str">
            <v>fy13</v>
          </cell>
          <cell r="BR414">
            <v>0</v>
          </cell>
          <cell r="BS414">
            <v>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8</v>
          </cell>
          <cell r="E415">
            <v>81392</v>
          </cell>
          <cell r="F415">
            <v>7028</v>
          </cell>
          <cell r="G415">
            <v>88420</v>
          </cell>
          <cell r="I415">
            <v>29956.095271591112</v>
          </cell>
          <cell r="J415">
            <v>0.78744278457743988</v>
          </cell>
          <cell r="K415">
            <v>7028</v>
          </cell>
          <cell r="L415">
            <v>36984.095271591112</v>
          </cell>
          <cell r="N415">
            <v>51435.904728408888</v>
          </cell>
          <cell r="P415">
            <v>0</v>
          </cell>
          <cell r="Q415">
            <v>29956.095271591112</v>
          </cell>
          <cell r="R415">
            <v>7028</v>
          </cell>
          <cell r="S415">
            <v>36984.095271591112</v>
          </cell>
          <cell r="U415">
            <v>45070.25</v>
          </cell>
          <cell r="V415">
            <v>0</v>
          </cell>
          <cell r="W415">
            <v>767</v>
          </cell>
          <cell r="X415">
            <v>8</v>
          </cell>
          <cell r="Y415">
            <v>81392</v>
          </cell>
          <cell r="Z415">
            <v>0</v>
          </cell>
          <cell r="AA415">
            <v>81392</v>
          </cell>
          <cell r="AB415">
            <v>7028</v>
          </cell>
          <cell r="AC415">
            <v>88420</v>
          </cell>
          <cell r="AD415">
            <v>0</v>
          </cell>
          <cell r="AE415">
            <v>0</v>
          </cell>
          <cell r="AF415">
            <v>0</v>
          </cell>
          <cell r="AG415">
            <v>88420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81392</v>
          </cell>
          <cell r="AM415">
            <v>47626</v>
          </cell>
          <cell r="AN415">
            <v>33766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4276.25</v>
          </cell>
          <cell r="AT415">
            <v>0</v>
          </cell>
          <cell r="AU415">
            <v>38042.25</v>
          </cell>
          <cell r="AV415">
            <v>29956.095271591112</v>
          </cell>
          <cell r="AX415">
            <v>767</v>
          </cell>
          <cell r="AY415" t="str">
            <v>SPENCER EAST BROOKFIELD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33766</v>
          </cell>
          <cell r="BK415">
            <v>33766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R415">
            <v>0</v>
          </cell>
          <cell r="BS415">
            <v>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R416">
            <v>0</v>
          </cell>
          <cell r="BS416">
            <v>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593814</v>
          </cell>
          <cell r="F417">
            <v>46436</v>
          </cell>
          <cell r="G417">
            <v>640250</v>
          </cell>
          <cell r="I417">
            <v>25418.996101724882</v>
          </cell>
          <cell r="J417">
            <v>0.27770818518904811</v>
          </cell>
          <cell r="K417">
            <v>46436</v>
          </cell>
          <cell r="L417">
            <v>71854.996101724886</v>
          </cell>
          <cell r="N417">
            <v>568395.00389827508</v>
          </cell>
          <cell r="P417">
            <v>0</v>
          </cell>
          <cell r="Q417">
            <v>25418.996101724882</v>
          </cell>
          <cell r="R417">
            <v>46436</v>
          </cell>
          <cell r="S417">
            <v>71854.996101724886</v>
          </cell>
          <cell r="U417">
            <v>137967.31761104218</v>
          </cell>
          <cell r="V417">
            <v>0</v>
          </cell>
          <cell r="W417">
            <v>773</v>
          </cell>
          <cell r="X417">
            <v>52</v>
          </cell>
          <cell r="Y417">
            <v>593814</v>
          </cell>
          <cell r="Z417">
            <v>0</v>
          </cell>
          <cell r="AA417">
            <v>593814</v>
          </cell>
          <cell r="AB417">
            <v>46436</v>
          </cell>
          <cell r="AC417">
            <v>640250</v>
          </cell>
          <cell r="AD417">
            <v>0</v>
          </cell>
          <cell r="AE417">
            <v>0</v>
          </cell>
          <cell r="AF417">
            <v>0</v>
          </cell>
          <cell r="AG417">
            <v>640250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593814</v>
          </cell>
          <cell r="AM417">
            <v>565034</v>
          </cell>
          <cell r="AN417">
            <v>28780</v>
          </cell>
          <cell r="AO417">
            <v>33794.5</v>
          </cell>
          <cell r="AP417">
            <v>0</v>
          </cell>
          <cell r="AQ417">
            <v>1162.25</v>
          </cell>
          <cell r="AR417">
            <v>27908.25</v>
          </cell>
          <cell r="AS417">
            <v>0</v>
          </cell>
          <cell r="AT417">
            <v>-113.6823889578227</v>
          </cell>
          <cell r="AU417">
            <v>91531.317611042177</v>
          </cell>
          <cell r="AV417">
            <v>25418.996101724882</v>
          </cell>
          <cell r="AX417">
            <v>773</v>
          </cell>
          <cell r="AY417" t="str">
            <v>TRITON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28780</v>
          </cell>
          <cell r="BK417">
            <v>28780</v>
          </cell>
          <cell r="BL417">
            <v>0</v>
          </cell>
          <cell r="BM417">
            <v>-113.6823889578227</v>
          </cell>
          <cell r="BN417">
            <v>-113.6823889578227</v>
          </cell>
          <cell r="BO417">
            <v>-113.6823889578227</v>
          </cell>
          <cell r="BR417">
            <v>0</v>
          </cell>
          <cell r="BS417">
            <v>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43.409722222222221</v>
          </cell>
          <cell r="E418">
            <v>940305.9168000007</v>
          </cell>
          <cell r="F418">
            <v>37872</v>
          </cell>
          <cell r="G418">
            <v>978177.9168000007</v>
          </cell>
          <cell r="I418">
            <v>38756.114718056175</v>
          </cell>
          <cell r="J418">
            <v>0.45726310896941441</v>
          </cell>
          <cell r="K418">
            <v>37872</v>
          </cell>
          <cell r="L418">
            <v>76628.114718056167</v>
          </cell>
          <cell r="N418">
            <v>901549.80208194454</v>
          </cell>
          <cell r="P418">
            <v>28174</v>
          </cell>
          <cell r="Q418">
            <v>38756.114718056175</v>
          </cell>
          <cell r="R418">
            <v>38765</v>
          </cell>
          <cell r="S418">
            <v>104802.11471805617</v>
          </cell>
          <cell r="U418">
            <v>150802.70562054572</v>
          </cell>
          <cell r="V418">
            <v>0</v>
          </cell>
          <cell r="W418">
            <v>774</v>
          </cell>
          <cell r="X418">
            <v>43.409722222222221</v>
          </cell>
          <cell r="Y418">
            <v>1156980</v>
          </cell>
          <cell r="Z418">
            <v>216674.08320000011</v>
          </cell>
          <cell r="AA418">
            <v>940305.9168000007</v>
          </cell>
          <cell r="AB418">
            <v>37872</v>
          </cell>
          <cell r="AC418">
            <v>978177.91680000082</v>
          </cell>
          <cell r="AD418">
            <v>27281</v>
          </cell>
          <cell r="AE418">
            <v>893</v>
          </cell>
          <cell r="AF418">
            <v>28174</v>
          </cell>
          <cell r="AG418">
            <v>1006351.9168000008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940305.9168000007</v>
          </cell>
          <cell r="AM418">
            <v>896553.66799307649</v>
          </cell>
          <cell r="AN418">
            <v>43752.24880692421</v>
          </cell>
          <cell r="AO418">
            <v>17674.316383633239</v>
          </cell>
          <cell r="AP418">
            <v>6359.1018941672228</v>
          </cell>
          <cell r="AQ418">
            <v>12359.172902796097</v>
          </cell>
          <cell r="AR418">
            <v>4671.3208257245715</v>
          </cell>
          <cell r="AS418">
            <v>0</v>
          </cell>
          <cell r="AT418">
            <v>-59.455192699620966</v>
          </cell>
          <cell r="AU418">
            <v>84756.705620545719</v>
          </cell>
          <cell r="AV418">
            <v>38756.114718056175</v>
          </cell>
          <cell r="AX418">
            <v>774</v>
          </cell>
          <cell r="AY418" t="str">
            <v>UPISLAND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43752.24880692421</v>
          </cell>
          <cell r="BK418">
            <v>43752.24880692421</v>
          </cell>
          <cell r="BL418">
            <v>0</v>
          </cell>
          <cell r="BM418">
            <v>-59.455192699620966</v>
          </cell>
          <cell r="BN418">
            <v>-59.455192699620966</v>
          </cell>
          <cell r="BO418">
            <v>-59.455192699620966</v>
          </cell>
          <cell r="BR418">
            <v>0</v>
          </cell>
          <cell r="BS418">
            <v>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44.754944699854498</v>
          </cell>
          <cell r="E419">
            <v>441718</v>
          </cell>
          <cell r="F419">
            <v>39456</v>
          </cell>
          <cell r="G419">
            <v>481174</v>
          </cell>
          <cell r="I419">
            <v>0</v>
          </cell>
          <cell r="J419">
            <v>0</v>
          </cell>
          <cell r="K419">
            <v>39456</v>
          </cell>
          <cell r="L419">
            <v>39456</v>
          </cell>
          <cell r="N419">
            <v>441718</v>
          </cell>
          <cell r="P419">
            <v>5668</v>
          </cell>
          <cell r="Q419">
            <v>0</v>
          </cell>
          <cell r="R419">
            <v>39901</v>
          </cell>
          <cell r="S419">
            <v>45124</v>
          </cell>
          <cell r="U419">
            <v>57374.75</v>
          </cell>
          <cell r="V419">
            <v>0</v>
          </cell>
          <cell r="W419">
            <v>775</v>
          </cell>
          <cell r="X419">
            <v>44.754944699854498</v>
          </cell>
          <cell r="Y419">
            <v>441718</v>
          </cell>
          <cell r="Z419">
            <v>0</v>
          </cell>
          <cell r="AA419">
            <v>441718</v>
          </cell>
          <cell r="AB419">
            <v>39456</v>
          </cell>
          <cell r="AC419">
            <v>481174</v>
          </cell>
          <cell r="AD419">
            <v>5223</v>
          </cell>
          <cell r="AE419">
            <v>445</v>
          </cell>
          <cell r="AF419">
            <v>5668</v>
          </cell>
          <cell r="AG419">
            <v>486842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441718</v>
          </cell>
          <cell r="AM419">
            <v>468812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12250.75</v>
          </cell>
          <cell r="AT419">
            <v>0</v>
          </cell>
          <cell r="AU419">
            <v>12250.75</v>
          </cell>
          <cell r="AV419">
            <v>0</v>
          </cell>
          <cell r="AX419">
            <v>775</v>
          </cell>
          <cell r="AY419" t="str">
            <v>WACHUSETT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R419">
            <v>0</v>
          </cell>
          <cell r="BS419">
            <v>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152.5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152.5</v>
          </cell>
          <cell r="AT420">
            <v>0</v>
          </cell>
          <cell r="AU420">
            <v>152.5</v>
          </cell>
          <cell r="AV420">
            <v>0</v>
          </cell>
          <cell r="AX420">
            <v>778</v>
          </cell>
          <cell r="AY420" t="str">
            <v>QUABOAG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R420">
            <v>0</v>
          </cell>
          <cell r="BS420">
            <v>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22.647457627118644</v>
          </cell>
          <cell r="E421">
            <v>234412</v>
          </cell>
          <cell r="F421">
            <v>20220</v>
          </cell>
          <cell r="G421">
            <v>254632</v>
          </cell>
          <cell r="I421">
            <v>-41.778349425541819</v>
          </cell>
          <cell r="J421">
            <v>-9.716692514927242E-4</v>
          </cell>
          <cell r="K421">
            <v>20220</v>
          </cell>
          <cell r="L421">
            <v>20178.221650574458</v>
          </cell>
          <cell r="N421">
            <v>234453.77834942553</v>
          </cell>
          <cell r="P421">
            <v>0</v>
          </cell>
          <cell r="Q421">
            <v>-41.778349425541819</v>
          </cell>
          <cell r="R421">
            <v>20220</v>
          </cell>
          <cell r="S421">
            <v>20178.221650574458</v>
          </cell>
          <cell r="U421">
            <v>63216.471650574458</v>
          </cell>
          <cell r="V421">
            <v>0</v>
          </cell>
          <cell r="W421">
            <v>780</v>
          </cell>
          <cell r="X421">
            <v>22.647457627118644</v>
          </cell>
          <cell r="Y421">
            <v>234412</v>
          </cell>
          <cell r="Z421">
            <v>0</v>
          </cell>
          <cell r="AA421">
            <v>234412</v>
          </cell>
          <cell r="AB421">
            <v>20220</v>
          </cell>
          <cell r="AC421">
            <v>254632</v>
          </cell>
          <cell r="AD421">
            <v>0</v>
          </cell>
          <cell r="AE421">
            <v>0</v>
          </cell>
          <cell r="AF421">
            <v>0</v>
          </cell>
          <cell r="AG421">
            <v>254632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234412</v>
          </cell>
          <cell r="AM421">
            <v>315822</v>
          </cell>
          <cell r="AN421">
            <v>0</v>
          </cell>
          <cell r="AO421">
            <v>12419.5</v>
          </cell>
          <cell r="AP421">
            <v>3261.75</v>
          </cell>
          <cell r="AQ421">
            <v>8719.25</v>
          </cell>
          <cell r="AR421">
            <v>559.25</v>
          </cell>
          <cell r="AS421">
            <v>18078.5</v>
          </cell>
          <cell r="AT421">
            <v>-41.778349425541819</v>
          </cell>
          <cell r="AU421">
            <v>42996.471650574458</v>
          </cell>
          <cell r="AV421">
            <v>-41.778349425541819</v>
          </cell>
          <cell r="AX421">
            <v>780</v>
          </cell>
          <cell r="AY421" t="str">
            <v>WHITMAN HANSON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-41.778349425541819</v>
          </cell>
          <cell r="BN421">
            <v>-41.778349425541819</v>
          </cell>
          <cell r="BO421">
            <v>-41.778349425541819</v>
          </cell>
          <cell r="BR421">
            <v>0</v>
          </cell>
          <cell r="BS421">
            <v>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R422">
            <v>0</v>
          </cell>
          <cell r="BS422">
            <v>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R423">
            <v>0</v>
          </cell>
          <cell r="BS423">
            <v>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R424">
            <v>0</v>
          </cell>
          <cell r="BS424">
            <v>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R425">
            <v>0</v>
          </cell>
          <cell r="BS425">
            <v>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R426">
            <v>0</v>
          </cell>
          <cell r="BS426">
            <v>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782</v>
          </cell>
          <cell r="AK427" t="str">
            <v>FRANKLIN COUNTY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Q427" t="str">
            <v>fy15</v>
          </cell>
          <cell r="BR427">
            <v>0</v>
          </cell>
          <cell r="BS427">
            <v>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722</v>
          </cell>
          <cell r="AK428" t="str">
            <v>GREATER FALL RIVER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R428">
            <v>0</v>
          </cell>
          <cell r="BS428">
            <v>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723</v>
          </cell>
          <cell r="AK429" t="str">
            <v>GREATER LAWRENCE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R429">
            <v>0</v>
          </cell>
          <cell r="BS429">
            <v>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786</v>
          </cell>
          <cell r="AK430" t="str">
            <v>GREATER NEW BEDFORD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R430">
            <v>0</v>
          </cell>
          <cell r="BS430">
            <v>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767</v>
          </cell>
          <cell r="AK431" t="str">
            <v>GREATER LOWELL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R431">
            <v>0</v>
          </cell>
          <cell r="BS431">
            <v>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778</v>
          </cell>
          <cell r="AK432" t="str">
            <v>SOUTH MIDDLESEX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R432">
            <v>0</v>
          </cell>
          <cell r="BS432">
            <v>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781</v>
          </cell>
          <cell r="AK433" t="str">
            <v>MINUTEMAN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R433">
            <v>0</v>
          </cell>
          <cell r="BS433">
            <v>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735</v>
          </cell>
          <cell r="AK434" t="str">
            <v>MONTACHUSETT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R434">
            <v>0</v>
          </cell>
          <cell r="BS434">
            <v>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743</v>
          </cell>
          <cell r="AK435" t="str">
            <v>NORTHERN BERKSHIRE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R435">
            <v>0</v>
          </cell>
          <cell r="BS435">
            <v>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739</v>
          </cell>
          <cell r="AK436" t="str">
            <v>NASHOBA VALLEY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R436">
            <v>0</v>
          </cell>
          <cell r="BS436">
            <v>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742</v>
          </cell>
          <cell r="AK437" t="str">
            <v>NORTHEAST METROPOLITAN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R437">
            <v>0</v>
          </cell>
          <cell r="BS437">
            <v>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783</v>
          </cell>
          <cell r="AK438" t="str">
            <v>NORTH SHORE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R438">
            <v>0</v>
          </cell>
          <cell r="BS438">
            <v>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R439">
            <v>0</v>
          </cell>
          <cell r="BS439">
            <v>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R440">
            <v>0</v>
          </cell>
          <cell r="BS440">
            <v>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R441">
            <v>0</v>
          </cell>
          <cell r="BS441">
            <v>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U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R442">
            <v>0</v>
          </cell>
          <cell r="BS442">
            <v>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R443">
            <v>0</v>
          </cell>
          <cell r="BS443">
            <v>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R444">
            <v>0</v>
          </cell>
          <cell r="BS444">
            <v>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R445">
            <v>0</v>
          </cell>
          <cell r="BS445">
            <v>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R446">
            <v>0</v>
          </cell>
          <cell r="BS446">
            <v>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R447">
            <v>0</v>
          </cell>
          <cell r="BS447">
            <v>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R448">
            <v>0</v>
          </cell>
          <cell r="BS448">
            <v>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R449">
            <v>0</v>
          </cell>
          <cell r="BS449">
            <v>915</v>
          </cell>
        </row>
        <row r="450">
          <cell r="A450">
            <v>999</v>
          </cell>
          <cell r="C450" t="str">
            <v>STATE TOTALS</v>
          </cell>
          <cell r="D450">
            <v>36420.444598711416</v>
          </cell>
          <cell r="E450">
            <v>454361512.91680002</v>
          </cell>
          <cell r="F450">
            <v>31898339</v>
          </cell>
          <cell r="G450">
            <v>486259851.91680002</v>
          </cell>
          <cell r="I450">
            <v>41549692.99999997</v>
          </cell>
          <cell r="J450" t="str">
            <v>--</v>
          </cell>
          <cell r="K450">
            <v>31898339</v>
          </cell>
          <cell r="L450">
            <v>73448032.00000003</v>
          </cell>
          <cell r="N450">
            <v>412811819.91680008</v>
          </cell>
          <cell r="P450">
            <v>7051968</v>
          </cell>
          <cell r="Q450">
            <v>41549692.99999997</v>
          </cell>
          <cell r="R450">
            <v>32364105</v>
          </cell>
          <cell r="S450">
            <v>80500000.00000003</v>
          </cell>
          <cell r="U450">
            <v>130158390.20100978</v>
          </cell>
          <cell r="W450">
            <v>440</v>
          </cell>
          <cell r="X450">
            <v>36420.444598711416</v>
          </cell>
          <cell r="Y450">
            <v>454540635</v>
          </cell>
          <cell r="Z450">
            <v>216674.08320000011</v>
          </cell>
          <cell r="AA450">
            <v>454323960.91680002</v>
          </cell>
          <cell r="AB450">
            <v>31898339</v>
          </cell>
          <cell r="AC450">
            <v>486222299.91680002</v>
          </cell>
          <cell r="AD450">
            <v>6586202</v>
          </cell>
          <cell r="AE450">
            <v>465766</v>
          </cell>
          <cell r="AF450">
            <v>7051968</v>
          </cell>
          <cell r="AG450">
            <v>493274267.91680002</v>
          </cell>
          <cell r="AI450">
            <v>999</v>
          </cell>
          <cell r="AJ450" t="str">
            <v>S T A T E    T O T A L S</v>
          </cell>
          <cell r="AL450">
            <v>454361512.91680002</v>
          </cell>
          <cell r="AM450">
            <v>411010785.66799307</v>
          </cell>
          <cell r="AN450">
            <v>46861188.248806924</v>
          </cell>
          <cell r="AO450">
            <v>10730484.316383634</v>
          </cell>
          <cell r="AP450">
            <v>12503656.351894166</v>
          </cell>
          <cell r="AQ450">
            <v>9832845.9229027964</v>
          </cell>
          <cell r="AR450">
            <v>5805279.3208257249</v>
          </cell>
          <cell r="AS450">
            <v>5498655.75</v>
          </cell>
          <cell r="AT450">
            <v>-24026.709803530797</v>
          </cell>
          <cell r="AU450">
            <v>91208083.201009735</v>
          </cell>
          <cell r="AV450">
            <v>41549692.99999997</v>
          </cell>
          <cell r="AX450">
            <v>999</v>
          </cell>
          <cell r="AZ450">
            <v>0</v>
          </cell>
          <cell r="BA450">
            <v>37552</v>
          </cell>
          <cell r="BB450">
            <v>0</v>
          </cell>
          <cell r="BC450">
            <v>37552</v>
          </cell>
          <cell r="BD450">
            <v>0</v>
          </cell>
          <cell r="BE450">
            <v>0</v>
          </cell>
          <cell r="BF450">
            <v>0</v>
          </cell>
          <cell r="BG450">
            <v>37552</v>
          </cell>
          <cell r="BI450">
            <v>0</v>
          </cell>
          <cell r="BJ450">
            <v>46861188.248806924</v>
          </cell>
          <cell r="BK450">
            <v>46823636.248806924</v>
          </cell>
          <cell r="BL450">
            <v>37552</v>
          </cell>
          <cell r="BM450">
            <v>1.6302692529279739E-10</v>
          </cell>
          <cell r="BN450">
            <v>-24026.709803530797</v>
          </cell>
          <cell r="BO450">
            <v>-24026.709803530797</v>
          </cell>
          <cell r="BQ450" t="str">
            <v>--</v>
          </cell>
          <cell r="BR450">
            <v>-999</v>
          </cell>
        </row>
      </sheetData>
      <sheetData sheetId="12">
        <row r="10">
          <cell r="A10">
            <v>1</v>
          </cell>
          <cell r="B10">
            <v>1</v>
          </cell>
          <cell r="C10" t="str">
            <v>ABINGTON</v>
          </cell>
          <cell r="D10">
            <v>40</v>
          </cell>
          <cell r="E10">
            <v>460833</v>
          </cell>
          <cell r="F10">
            <v>35720</v>
          </cell>
          <cell r="G10">
            <v>496553</v>
          </cell>
          <cell r="I10">
            <v>0</v>
          </cell>
          <cell r="J10">
            <v>0</v>
          </cell>
          <cell r="K10">
            <v>35720</v>
          </cell>
          <cell r="L10">
            <v>35720</v>
          </cell>
          <cell r="N10">
            <v>460833</v>
          </cell>
          <cell r="P10">
            <v>0</v>
          </cell>
          <cell r="Q10">
            <v>0</v>
          </cell>
          <cell r="R10">
            <v>35720</v>
          </cell>
          <cell r="S10">
            <v>35720</v>
          </cell>
          <cell r="V10">
            <v>0</v>
          </cell>
          <cell r="W10">
            <v>1</v>
          </cell>
          <cell r="X10">
            <v>40</v>
          </cell>
          <cell r="Y10">
            <v>460833</v>
          </cell>
          <cell r="Z10">
            <v>0</v>
          </cell>
          <cell r="AA10">
            <v>460833</v>
          </cell>
          <cell r="AB10">
            <v>35720</v>
          </cell>
          <cell r="AC10">
            <v>496553</v>
          </cell>
          <cell r="AD10">
            <v>0</v>
          </cell>
          <cell r="AE10">
            <v>0</v>
          </cell>
          <cell r="AF10">
            <v>0</v>
          </cell>
          <cell r="AG10">
            <v>496553</v>
          </cell>
          <cell r="AI10">
            <v>1</v>
          </cell>
          <cell r="AJ10">
            <v>1</v>
          </cell>
          <cell r="AK10" t="str">
            <v>ABINGTON</v>
          </cell>
          <cell r="AL10">
            <v>460833</v>
          </cell>
          <cell r="AM10">
            <v>472911</v>
          </cell>
          <cell r="AN10">
            <v>0</v>
          </cell>
          <cell r="AO10">
            <v>8388.5</v>
          </cell>
          <cell r="AP10">
            <v>31270.75</v>
          </cell>
          <cell r="AQ10">
            <v>14519.5</v>
          </cell>
          <cell r="AR10">
            <v>5487.5</v>
          </cell>
          <cell r="AS10">
            <v>9191</v>
          </cell>
          <cell r="AT10">
            <v>0</v>
          </cell>
          <cell r="AU10">
            <v>68857.25</v>
          </cell>
          <cell r="AV10">
            <v>0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0</v>
          </cell>
          <cell r="BO10">
            <v>0</v>
          </cell>
          <cell r="BU10">
            <v>0</v>
          </cell>
          <cell r="BV10">
            <v>1</v>
          </cell>
          <cell r="BW10">
            <v>8388.5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0</v>
          </cell>
          <cell r="BV11">
            <v>2</v>
          </cell>
          <cell r="BW11">
            <v>0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484.75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0</v>
          </cell>
          <cell r="BV12">
            <v>3</v>
          </cell>
          <cell r="BW12">
            <v>0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0</v>
          </cell>
          <cell r="BV13">
            <v>4</v>
          </cell>
          <cell r="BW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223986</v>
          </cell>
          <cell r="F14">
            <v>15181</v>
          </cell>
          <cell r="G14">
            <v>239167</v>
          </cell>
          <cell r="I14">
            <v>13243.887484348847</v>
          </cell>
          <cell r="J14">
            <v>0.2828424904691233</v>
          </cell>
          <cell r="K14">
            <v>15181</v>
          </cell>
          <cell r="L14">
            <v>28424.887484348845</v>
          </cell>
          <cell r="N14">
            <v>210742.11251565116</v>
          </cell>
          <cell r="P14">
            <v>0</v>
          </cell>
          <cell r="Q14">
            <v>13243.887484348847</v>
          </cell>
          <cell r="R14">
            <v>15181</v>
          </cell>
          <cell r="S14">
            <v>28424.887484348845</v>
          </cell>
          <cell r="V14">
            <v>0</v>
          </cell>
          <cell r="W14">
            <v>5</v>
          </cell>
          <cell r="X14">
            <v>17</v>
          </cell>
          <cell r="Y14">
            <v>223986</v>
          </cell>
          <cell r="Z14">
            <v>0</v>
          </cell>
          <cell r="AA14">
            <v>223986</v>
          </cell>
          <cell r="AB14">
            <v>15181</v>
          </cell>
          <cell r="AC14">
            <v>239167</v>
          </cell>
          <cell r="AD14">
            <v>0</v>
          </cell>
          <cell r="AE14">
            <v>0</v>
          </cell>
          <cell r="AF14">
            <v>0</v>
          </cell>
          <cell r="AG14">
            <v>239167</v>
          </cell>
          <cell r="AI14">
            <v>5</v>
          </cell>
          <cell r="AJ14">
            <v>5</v>
          </cell>
          <cell r="AK14" t="str">
            <v>AGAWAM</v>
          </cell>
          <cell r="AL14">
            <v>223986</v>
          </cell>
          <cell r="AM14">
            <v>208533</v>
          </cell>
          <cell r="AN14">
            <v>15453</v>
          </cell>
          <cell r="AO14">
            <v>0</v>
          </cell>
          <cell r="AP14">
            <v>17352.25</v>
          </cell>
          <cell r="AQ14">
            <v>6025</v>
          </cell>
          <cell r="AR14">
            <v>0</v>
          </cell>
          <cell r="AS14">
            <v>7994</v>
          </cell>
          <cell r="AT14">
            <v>0</v>
          </cell>
          <cell r="AU14">
            <v>46824.25</v>
          </cell>
          <cell r="AV14">
            <v>13243.887484348847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15453</v>
          </cell>
          <cell r="BK14">
            <v>15453</v>
          </cell>
          <cell r="BL14">
            <v>0</v>
          </cell>
          <cell r="BN14">
            <v>0</v>
          </cell>
          <cell r="BO14">
            <v>0</v>
          </cell>
          <cell r="BU14">
            <v>0</v>
          </cell>
          <cell r="BV14">
            <v>5</v>
          </cell>
          <cell r="BW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0</v>
          </cell>
          <cell r="BV15">
            <v>6</v>
          </cell>
          <cell r="BW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578733</v>
          </cell>
          <cell r="F16">
            <v>48222</v>
          </cell>
          <cell r="G16">
            <v>626955</v>
          </cell>
          <cell r="I16">
            <v>0</v>
          </cell>
          <cell r="J16">
            <v>0</v>
          </cell>
          <cell r="K16">
            <v>48222</v>
          </cell>
          <cell r="L16">
            <v>48222</v>
          </cell>
          <cell r="N16">
            <v>578733</v>
          </cell>
          <cell r="P16">
            <v>0</v>
          </cell>
          <cell r="Q16">
            <v>0</v>
          </cell>
          <cell r="R16">
            <v>48222</v>
          </cell>
          <cell r="S16">
            <v>48222</v>
          </cell>
          <cell r="V16">
            <v>0</v>
          </cell>
          <cell r="W16">
            <v>7</v>
          </cell>
          <cell r="X16">
            <v>54</v>
          </cell>
          <cell r="Y16">
            <v>578733</v>
          </cell>
          <cell r="Z16">
            <v>0</v>
          </cell>
          <cell r="AA16">
            <v>578733</v>
          </cell>
          <cell r="AB16">
            <v>48222</v>
          </cell>
          <cell r="AC16">
            <v>626955</v>
          </cell>
          <cell r="AD16">
            <v>0</v>
          </cell>
          <cell r="AE16">
            <v>0</v>
          </cell>
          <cell r="AF16">
            <v>0</v>
          </cell>
          <cell r="AG16">
            <v>626955</v>
          </cell>
          <cell r="AI16">
            <v>7</v>
          </cell>
          <cell r="AJ16">
            <v>7</v>
          </cell>
          <cell r="AK16" t="str">
            <v>AMESBURY</v>
          </cell>
          <cell r="AL16">
            <v>578733</v>
          </cell>
          <cell r="AM16">
            <v>592014</v>
          </cell>
          <cell r="AN16">
            <v>0</v>
          </cell>
          <cell r="AO16">
            <v>26822</v>
          </cell>
          <cell r="AP16">
            <v>0</v>
          </cell>
          <cell r="AQ16">
            <v>0</v>
          </cell>
          <cell r="AR16">
            <v>20828.75</v>
          </cell>
          <cell r="AS16">
            <v>26526.5</v>
          </cell>
          <cell r="AT16">
            <v>0</v>
          </cell>
          <cell r="AU16">
            <v>74177.25</v>
          </cell>
          <cell r="AV16">
            <v>0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O16">
            <v>0</v>
          </cell>
          <cell r="BU16">
            <v>0</v>
          </cell>
          <cell r="BV16">
            <v>7</v>
          </cell>
          <cell r="BW16">
            <v>26822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87</v>
          </cell>
          <cell r="E17">
            <v>1545745</v>
          </cell>
          <cell r="F17">
            <v>77691</v>
          </cell>
          <cell r="G17">
            <v>1623436</v>
          </cell>
          <cell r="I17">
            <v>185271.29857821212</v>
          </cell>
          <cell r="J17">
            <v>0.45221237889018023</v>
          </cell>
          <cell r="K17">
            <v>77691</v>
          </cell>
          <cell r="L17">
            <v>262962.29857821215</v>
          </cell>
          <cell r="N17">
            <v>1360473.701421788</v>
          </cell>
          <cell r="P17">
            <v>0</v>
          </cell>
          <cell r="Q17">
            <v>185271.29857821212</v>
          </cell>
          <cell r="R17">
            <v>77691</v>
          </cell>
          <cell r="S17">
            <v>262962.29857821215</v>
          </cell>
          <cell r="V17">
            <v>0</v>
          </cell>
          <cell r="W17">
            <v>8</v>
          </cell>
          <cell r="X17">
            <v>87</v>
          </cell>
          <cell r="Y17">
            <v>1545745</v>
          </cell>
          <cell r="Z17">
            <v>0</v>
          </cell>
          <cell r="AA17">
            <v>1545745</v>
          </cell>
          <cell r="AB17">
            <v>77691</v>
          </cell>
          <cell r="AC17">
            <v>1623436</v>
          </cell>
          <cell r="AD17">
            <v>0</v>
          </cell>
          <cell r="AE17">
            <v>0</v>
          </cell>
          <cell r="AF17">
            <v>0</v>
          </cell>
          <cell r="AG17">
            <v>1623436</v>
          </cell>
          <cell r="AI17">
            <v>8</v>
          </cell>
          <cell r="AJ17">
            <v>8</v>
          </cell>
          <cell r="AK17" t="str">
            <v>AMHERST</v>
          </cell>
          <cell r="AL17">
            <v>1545745</v>
          </cell>
          <cell r="AM17">
            <v>1329570</v>
          </cell>
          <cell r="AN17">
            <v>216175</v>
          </cell>
          <cell r="AO17">
            <v>15820.25</v>
          </cell>
          <cell r="AP17">
            <v>69685.5</v>
          </cell>
          <cell r="AQ17">
            <v>39206.75</v>
          </cell>
          <cell r="AR17">
            <v>27995.5</v>
          </cell>
          <cell r="AS17">
            <v>40816.75</v>
          </cell>
          <cell r="AT17">
            <v>0</v>
          </cell>
          <cell r="AU17">
            <v>409699.75</v>
          </cell>
          <cell r="AV17">
            <v>185271.29857821212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216175</v>
          </cell>
          <cell r="BK17">
            <v>216175</v>
          </cell>
          <cell r="BL17">
            <v>0</v>
          </cell>
          <cell r="BN17">
            <v>0</v>
          </cell>
          <cell r="BO17">
            <v>0</v>
          </cell>
          <cell r="BU17">
            <v>0</v>
          </cell>
          <cell r="BV17">
            <v>8</v>
          </cell>
          <cell r="BW17">
            <v>15820.25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9</v>
          </cell>
          <cell r="E18">
            <v>144811</v>
          </cell>
          <cell r="F18">
            <v>8037</v>
          </cell>
          <cell r="G18">
            <v>152848</v>
          </cell>
          <cell r="I18">
            <v>0</v>
          </cell>
          <cell r="J18">
            <v>0</v>
          </cell>
          <cell r="K18">
            <v>8037</v>
          </cell>
          <cell r="L18">
            <v>8037</v>
          </cell>
          <cell r="N18">
            <v>144811</v>
          </cell>
          <cell r="P18">
            <v>0</v>
          </cell>
          <cell r="Q18">
            <v>0</v>
          </cell>
          <cell r="R18">
            <v>8037</v>
          </cell>
          <cell r="S18">
            <v>8037</v>
          </cell>
          <cell r="V18">
            <v>0</v>
          </cell>
          <cell r="W18">
            <v>9</v>
          </cell>
          <cell r="X18">
            <v>9</v>
          </cell>
          <cell r="Y18">
            <v>144811</v>
          </cell>
          <cell r="Z18">
            <v>0</v>
          </cell>
          <cell r="AA18">
            <v>144811</v>
          </cell>
          <cell r="AB18">
            <v>8037</v>
          </cell>
          <cell r="AC18">
            <v>152848</v>
          </cell>
          <cell r="AD18">
            <v>0</v>
          </cell>
          <cell r="AE18">
            <v>0</v>
          </cell>
          <cell r="AF18">
            <v>0</v>
          </cell>
          <cell r="AG18">
            <v>152848</v>
          </cell>
          <cell r="AI18">
            <v>9</v>
          </cell>
          <cell r="AJ18">
            <v>9</v>
          </cell>
          <cell r="AK18" t="str">
            <v>ANDOVER</v>
          </cell>
          <cell r="AL18">
            <v>144811</v>
          </cell>
          <cell r="AM18">
            <v>203835</v>
          </cell>
          <cell r="AN18">
            <v>0</v>
          </cell>
          <cell r="AO18">
            <v>27911</v>
          </cell>
          <cell r="AP18">
            <v>9204.5</v>
          </cell>
          <cell r="AQ18">
            <v>6627.5</v>
          </cell>
          <cell r="AR18">
            <v>0</v>
          </cell>
          <cell r="AS18">
            <v>0</v>
          </cell>
          <cell r="AT18">
            <v>0</v>
          </cell>
          <cell r="AU18">
            <v>43743</v>
          </cell>
          <cell r="AV18">
            <v>0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U18">
            <v>0</v>
          </cell>
          <cell r="BV18">
            <v>9</v>
          </cell>
          <cell r="BW18">
            <v>27911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12</v>
          </cell>
          <cell r="E19">
            <v>165325</v>
          </cell>
          <cell r="F19">
            <v>10716</v>
          </cell>
          <cell r="G19">
            <v>176041</v>
          </cell>
          <cell r="I19">
            <v>36805.717208008879</v>
          </cell>
          <cell r="J19">
            <v>0.50797685762997813</v>
          </cell>
          <cell r="K19">
            <v>10716</v>
          </cell>
          <cell r="L19">
            <v>47521.717208008879</v>
          </cell>
          <cell r="N19">
            <v>128519.28279199112</v>
          </cell>
          <cell r="P19">
            <v>0</v>
          </cell>
          <cell r="Q19">
            <v>36805.717208008879</v>
          </cell>
          <cell r="R19">
            <v>10716</v>
          </cell>
          <cell r="S19">
            <v>47521.717208008879</v>
          </cell>
          <cell r="V19">
            <v>0</v>
          </cell>
          <cell r="W19">
            <v>10</v>
          </cell>
          <cell r="X19">
            <v>12</v>
          </cell>
          <cell r="Y19">
            <v>165325</v>
          </cell>
          <cell r="Z19">
            <v>0</v>
          </cell>
          <cell r="AA19">
            <v>165325</v>
          </cell>
          <cell r="AB19">
            <v>10716</v>
          </cell>
          <cell r="AC19">
            <v>176041</v>
          </cell>
          <cell r="AD19">
            <v>0</v>
          </cell>
          <cell r="AE19">
            <v>0</v>
          </cell>
          <cell r="AF19">
            <v>0</v>
          </cell>
          <cell r="AG19">
            <v>176041</v>
          </cell>
          <cell r="AI19">
            <v>10</v>
          </cell>
          <cell r="AJ19">
            <v>10</v>
          </cell>
          <cell r="AK19" t="str">
            <v>ARLINGTON</v>
          </cell>
          <cell r="AL19">
            <v>165325</v>
          </cell>
          <cell r="AM19">
            <v>122380</v>
          </cell>
          <cell r="AN19">
            <v>42945</v>
          </cell>
          <cell r="AO19">
            <v>0</v>
          </cell>
          <cell r="AP19">
            <v>0</v>
          </cell>
          <cell r="AQ19">
            <v>0</v>
          </cell>
          <cell r="AR19">
            <v>21184</v>
          </cell>
          <cell r="AS19">
            <v>8326.5</v>
          </cell>
          <cell r="AT19">
            <v>0</v>
          </cell>
          <cell r="AU19">
            <v>72455.5</v>
          </cell>
          <cell r="AV19">
            <v>36805.717208008879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42945</v>
          </cell>
          <cell r="BK19">
            <v>42945</v>
          </cell>
          <cell r="BL19">
            <v>0</v>
          </cell>
          <cell r="BN19">
            <v>0</v>
          </cell>
          <cell r="BO19">
            <v>0</v>
          </cell>
          <cell r="BU19">
            <v>0</v>
          </cell>
          <cell r="BV19">
            <v>10</v>
          </cell>
          <cell r="BW19">
            <v>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0</v>
          </cell>
          <cell r="BV20">
            <v>11</v>
          </cell>
          <cell r="BW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0</v>
          </cell>
          <cell r="BV21">
            <v>12</v>
          </cell>
          <cell r="BW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0</v>
          </cell>
          <cell r="BV22">
            <v>13</v>
          </cell>
          <cell r="BW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55</v>
          </cell>
          <cell r="E23">
            <v>665391</v>
          </cell>
          <cell r="F23">
            <v>49115</v>
          </cell>
          <cell r="G23">
            <v>714506</v>
          </cell>
          <cell r="I23">
            <v>0</v>
          </cell>
          <cell r="J23">
            <v>0</v>
          </cell>
          <cell r="K23">
            <v>49115</v>
          </cell>
          <cell r="L23">
            <v>49115</v>
          </cell>
          <cell r="N23">
            <v>665391</v>
          </cell>
          <cell r="P23">
            <v>0</v>
          </cell>
          <cell r="Q23">
            <v>0</v>
          </cell>
          <cell r="R23">
            <v>49115</v>
          </cell>
          <cell r="S23">
            <v>49115</v>
          </cell>
          <cell r="V23">
            <v>0</v>
          </cell>
          <cell r="W23">
            <v>14</v>
          </cell>
          <cell r="X23">
            <v>55</v>
          </cell>
          <cell r="Y23">
            <v>665391</v>
          </cell>
          <cell r="Z23">
            <v>0</v>
          </cell>
          <cell r="AA23">
            <v>665391</v>
          </cell>
          <cell r="AB23">
            <v>49115</v>
          </cell>
          <cell r="AC23">
            <v>714506</v>
          </cell>
          <cell r="AD23">
            <v>0</v>
          </cell>
          <cell r="AE23">
            <v>0</v>
          </cell>
          <cell r="AF23">
            <v>0</v>
          </cell>
          <cell r="AG23">
            <v>714506</v>
          </cell>
          <cell r="AI23">
            <v>14</v>
          </cell>
          <cell r="AJ23">
            <v>14</v>
          </cell>
          <cell r="AK23" t="str">
            <v>ASHLAND</v>
          </cell>
          <cell r="AL23">
            <v>665391</v>
          </cell>
          <cell r="AM23">
            <v>823380</v>
          </cell>
          <cell r="AN23">
            <v>0</v>
          </cell>
          <cell r="AO23">
            <v>0</v>
          </cell>
          <cell r="AP23">
            <v>1351.75</v>
          </cell>
          <cell r="AQ23">
            <v>31181.5</v>
          </cell>
          <cell r="AR23">
            <v>21500</v>
          </cell>
          <cell r="AS23">
            <v>7716.25</v>
          </cell>
          <cell r="AT23">
            <v>0</v>
          </cell>
          <cell r="AU23">
            <v>61749.5</v>
          </cell>
          <cell r="AV23">
            <v>0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U23">
            <v>0</v>
          </cell>
          <cell r="BV23">
            <v>14</v>
          </cell>
          <cell r="BW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0</v>
          </cell>
          <cell r="BV24">
            <v>15</v>
          </cell>
          <cell r="BW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304</v>
          </cell>
          <cell r="E25">
            <v>2855525</v>
          </cell>
          <cell r="F25">
            <v>271472</v>
          </cell>
          <cell r="G25">
            <v>3126997</v>
          </cell>
          <cell r="I25">
            <v>33656.083706101032</v>
          </cell>
          <cell r="J25">
            <v>0.21862052781695729</v>
          </cell>
          <cell r="K25">
            <v>271472</v>
          </cell>
          <cell r="L25">
            <v>305128.08370610105</v>
          </cell>
          <cell r="N25">
            <v>2821868.9162938991</v>
          </cell>
          <cell r="P25">
            <v>0</v>
          </cell>
          <cell r="Q25">
            <v>33656.083706101032</v>
          </cell>
          <cell r="R25">
            <v>271472</v>
          </cell>
          <cell r="S25">
            <v>305128.08370610105</v>
          </cell>
          <cell r="V25">
            <v>0</v>
          </cell>
          <cell r="W25">
            <v>16</v>
          </cell>
          <cell r="X25">
            <v>304</v>
          </cell>
          <cell r="Y25">
            <v>2855525</v>
          </cell>
          <cell r="Z25">
            <v>0</v>
          </cell>
          <cell r="AA25">
            <v>2855525</v>
          </cell>
          <cell r="AB25">
            <v>271472</v>
          </cell>
          <cell r="AC25">
            <v>3126997</v>
          </cell>
          <cell r="AD25">
            <v>0</v>
          </cell>
          <cell r="AE25">
            <v>0</v>
          </cell>
          <cell r="AF25">
            <v>0</v>
          </cell>
          <cell r="AG25">
            <v>3126997</v>
          </cell>
          <cell r="AI25">
            <v>16</v>
          </cell>
          <cell r="AJ25">
            <v>16</v>
          </cell>
          <cell r="AK25" t="str">
            <v>ATTLEBORO</v>
          </cell>
          <cell r="AL25">
            <v>2855525</v>
          </cell>
          <cell r="AM25">
            <v>2816255</v>
          </cell>
          <cell r="AN25">
            <v>39270</v>
          </cell>
          <cell r="AO25">
            <v>0</v>
          </cell>
          <cell r="AP25">
            <v>0</v>
          </cell>
          <cell r="AQ25">
            <v>45582.5</v>
          </cell>
          <cell r="AR25">
            <v>48643.5</v>
          </cell>
          <cell r="AS25">
            <v>20451.5</v>
          </cell>
          <cell r="AT25">
            <v>0</v>
          </cell>
          <cell r="AU25">
            <v>153947.5</v>
          </cell>
          <cell r="AV25">
            <v>33656.083706101032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39270</v>
          </cell>
          <cell r="BK25">
            <v>39270</v>
          </cell>
          <cell r="BL25">
            <v>0</v>
          </cell>
          <cell r="BN25">
            <v>0</v>
          </cell>
          <cell r="BO25">
            <v>0</v>
          </cell>
          <cell r="BU25">
            <v>0</v>
          </cell>
          <cell r="BV25">
            <v>16</v>
          </cell>
          <cell r="BW25">
            <v>0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</v>
          </cell>
          <cell r="E26">
            <v>160728</v>
          </cell>
          <cell r="F26">
            <v>10716</v>
          </cell>
          <cell r="G26">
            <v>171444</v>
          </cell>
          <cell r="I26">
            <v>0</v>
          </cell>
          <cell r="J26">
            <v>0</v>
          </cell>
          <cell r="K26">
            <v>10716</v>
          </cell>
          <cell r="L26">
            <v>10716</v>
          </cell>
          <cell r="N26">
            <v>160728</v>
          </cell>
          <cell r="P26">
            <v>0</v>
          </cell>
          <cell r="Q26">
            <v>0</v>
          </cell>
          <cell r="R26">
            <v>10716</v>
          </cell>
          <cell r="S26">
            <v>10716</v>
          </cell>
          <cell r="V26">
            <v>0</v>
          </cell>
          <cell r="W26">
            <v>17</v>
          </cell>
          <cell r="X26">
            <v>12</v>
          </cell>
          <cell r="Y26">
            <v>160728</v>
          </cell>
          <cell r="Z26">
            <v>0</v>
          </cell>
          <cell r="AA26">
            <v>160728</v>
          </cell>
          <cell r="AB26">
            <v>10716</v>
          </cell>
          <cell r="AC26">
            <v>171444</v>
          </cell>
          <cell r="AD26">
            <v>0</v>
          </cell>
          <cell r="AE26">
            <v>0</v>
          </cell>
          <cell r="AF26">
            <v>0</v>
          </cell>
          <cell r="AG26">
            <v>171444</v>
          </cell>
          <cell r="AI26">
            <v>17</v>
          </cell>
          <cell r="AJ26">
            <v>17</v>
          </cell>
          <cell r="AK26" t="str">
            <v>AUBURN</v>
          </cell>
          <cell r="AL26">
            <v>160728</v>
          </cell>
          <cell r="AM26">
            <v>210790</v>
          </cell>
          <cell r="AN26">
            <v>0</v>
          </cell>
          <cell r="AO26">
            <v>0</v>
          </cell>
          <cell r="AP26">
            <v>0</v>
          </cell>
          <cell r="AQ26">
            <v>15722.25</v>
          </cell>
          <cell r="AR26">
            <v>0</v>
          </cell>
          <cell r="AS26">
            <v>0</v>
          </cell>
          <cell r="AT26">
            <v>0</v>
          </cell>
          <cell r="AU26">
            <v>15722.25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0</v>
          </cell>
          <cell r="BV26">
            <v>17</v>
          </cell>
          <cell r="BW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175870</v>
          </cell>
          <cell r="F27">
            <v>8930</v>
          </cell>
          <cell r="G27">
            <v>184800</v>
          </cell>
          <cell r="I27">
            <v>51431.158217548327</v>
          </cell>
          <cell r="J27">
            <v>0.57602712874972928</v>
          </cell>
          <cell r="K27">
            <v>8930</v>
          </cell>
          <cell r="L27">
            <v>60361.158217548327</v>
          </cell>
          <cell r="N27">
            <v>124438.84178245167</v>
          </cell>
          <cell r="P27">
            <v>0</v>
          </cell>
          <cell r="Q27">
            <v>51431.158217548327</v>
          </cell>
          <cell r="R27">
            <v>8930</v>
          </cell>
          <cell r="S27">
            <v>60361.158217548327</v>
          </cell>
          <cell r="V27">
            <v>0</v>
          </cell>
          <cell r="W27">
            <v>18</v>
          </cell>
          <cell r="X27">
            <v>10</v>
          </cell>
          <cell r="Y27">
            <v>175870</v>
          </cell>
          <cell r="Z27">
            <v>0</v>
          </cell>
          <cell r="AA27">
            <v>175870</v>
          </cell>
          <cell r="AB27">
            <v>8930</v>
          </cell>
          <cell r="AC27">
            <v>184800</v>
          </cell>
          <cell r="AD27">
            <v>0</v>
          </cell>
          <cell r="AE27">
            <v>0</v>
          </cell>
          <cell r="AF27">
            <v>0</v>
          </cell>
          <cell r="AG27">
            <v>184800</v>
          </cell>
          <cell r="AI27">
            <v>18</v>
          </cell>
          <cell r="AJ27">
            <v>18</v>
          </cell>
          <cell r="AK27" t="str">
            <v>AVON</v>
          </cell>
          <cell r="AL27">
            <v>175870</v>
          </cell>
          <cell r="AM27">
            <v>115860</v>
          </cell>
          <cell r="AN27">
            <v>60010</v>
          </cell>
          <cell r="AO27">
            <v>22411.5</v>
          </cell>
          <cell r="AP27">
            <v>0</v>
          </cell>
          <cell r="AQ27">
            <v>6864.5</v>
          </cell>
          <cell r="AR27">
            <v>0</v>
          </cell>
          <cell r="AS27">
            <v>0</v>
          </cell>
          <cell r="AT27">
            <v>0</v>
          </cell>
          <cell r="AU27">
            <v>89286</v>
          </cell>
          <cell r="AV27">
            <v>51431.158217548327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60010</v>
          </cell>
          <cell r="BK27">
            <v>60010</v>
          </cell>
          <cell r="BL27">
            <v>0</v>
          </cell>
          <cell r="BN27">
            <v>0</v>
          </cell>
          <cell r="BO27">
            <v>0</v>
          </cell>
          <cell r="BU27">
            <v>0</v>
          </cell>
          <cell r="BV27">
            <v>18</v>
          </cell>
          <cell r="BW27">
            <v>22411.5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0</v>
          </cell>
          <cell r="BV28">
            <v>19</v>
          </cell>
          <cell r="BW28">
            <v>0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226</v>
          </cell>
          <cell r="E29">
            <v>2813426</v>
          </cell>
          <cell r="F29">
            <v>201818</v>
          </cell>
          <cell r="G29">
            <v>3015244</v>
          </cell>
          <cell r="I29">
            <v>186573.14709233402</v>
          </cell>
          <cell r="J29">
            <v>0.29905809124641747</v>
          </cell>
          <cell r="K29">
            <v>201818</v>
          </cell>
          <cell r="L29">
            <v>388391.14709233399</v>
          </cell>
          <cell r="N29">
            <v>2626852.852907666</v>
          </cell>
          <cell r="P29">
            <v>0</v>
          </cell>
          <cell r="Q29">
            <v>186573.14709233402</v>
          </cell>
          <cell r="R29">
            <v>201818</v>
          </cell>
          <cell r="S29">
            <v>388391.14709233399</v>
          </cell>
          <cell r="V29">
            <v>0</v>
          </cell>
          <cell r="W29">
            <v>20</v>
          </cell>
          <cell r="X29">
            <v>226</v>
          </cell>
          <cell r="Y29">
            <v>2813426</v>
          </cell>
          <cell r="Z29">
            <v>0</v>
          </cell>
          <cell r="AA29">
            <v>2813426</v>
          </cell>
          <cell r="AB29">
            <v>201818</v>
          </cell>
          <cell r="AC29">
            <v>3015244</v>
          </cell>
          <cell r="AD29">
            <v>0</v>
          </cell>
          <cell r="AE29">
            <v>0</v>
          </cell>
          <cell r="AF29">
            <v>0</v>
          </cell>
          <cell r="AG29">
            <v>3015244</v>
          </cell>
          <cell r="AI29">
            <v>20</v>
          </cell>
          <cell r="AJ29">
            <v>20</v>
          </cell>
          <cell r="AK29" t="str">
            <v>BARNSTABLE</v>
          </cell>
          <cell r="AL29">
            <v>2813426</v>
          </cell>
          <cell r="AM29">
            <v>2595732</v>
          </cell>
          <cell r="AN29">
            <v>217694</v>
          </cell>
          <cell r="AO29">
            <v>43938.25</v>
          </cell>
          <cell r="AP29">
            <v>79475.5</v>
          </cell>
          <cell r="AQ29">
            <v>78220.25</v>
          </cell>
          <cell r="AR29">
            <v>80478</v>
          </cell>
          <cell r="AS29">
            <v>124063.25</v>
          </cell>
          <cell r="AT29">
            <v>0</v>
          </cell>
          <cell r="AU29">
            <v>623869.25</v>
          </cell>
          <cell r="AV29">
            <v>186573.14709233402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217694</v>
          </cell>
          <cell r="BK29">
            <v>217694</v>
          </cell>
          <cell r="BL29">
            <v>0</v>
          </cell>
          <cell r="BN29">
            <v>0</v>
          </cell>
          <cell r="BO29">
            <v>0</v>
          </cell>
          <cell r="BU29">
            <v>0</v>
          </cell>
          <cell r="BV29">
            <v>20</v>
          </cell>
          <cell r="BW29">
            <v>43938.25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0</v>
          </cell>
          <cell r="BV30">
            <v>21</v>
          </cell>
          <cell r="BW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0</v>
          </cell>
          <cell r="BV31">
            <v>22</v>
          </cell>
          <cell r="BW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27228</v>
          </cell>
          <cell r="F32">
            <v>1786</v>
          </cell>
          <cell r="G32">
            <v>29014</v>
          </cell>
          <cell r="I32">
            <v>39.42398396945881</v>
          </cell>
          <cell r="J32">
            <v>3.7564539275329978E-3</v>
          </cell>
          <cell r="K32">
            <v>1786</v>
          </cell>
          <cell r="L32">
            <v>1825.4239839694587</v>
          </cell>
          <cell r="N32">
            <v>27188.57601603054</v>
          </cell>
          <cell r="P32">
            <v>0</v>
          </cell>
          <cell r="Q32">
            <v>39.42398396945881</v>
          </cell>
          <cell r="R32">
            <v>1786</v>
          </cell>
          <cell r="S32">
            <v>1825.4239839694587</v>
          </cell>
          <cell r="V32">
            <v>0</v>
          </cell>
          <cell r="W32">
            <v>23</v>
          </cell>
          <cell r="X32">
            <v>2</v>
          </cell>
          <cell r="Y32">
            <v>27228</v>
          </cell>
          <cell r="Z32">
            <v>0</v>
          </cell>
          <cell r="AA32">
            <v>27228</v>
          </cell>
          <cell r="AB32">
            <v>1786</v>
          </cell>
          <cell r="AC32">
            <v>29014</v>
          </cell>
          <cell r="AD32">
            <v>0</v>
          </cell>
          <cell r="AE32">
            <v>0</v>
          </cell>
          <cell r="AF32">
            <v>0</v>
          </cell>
          <cell r="AG32">
            <v>29014</v>
          </cell>
          <cell r="AI32">
            <v>23</v>
          </cell>
          <cell r="AJ32">
            <v>23</v>
          </cell>
          <cell r="AK32" t="str">
            <v>BEDFORD</v>
          </cell>
          <cell r="AL32">
            <v>27228</v>
          </cell>
          <cell r="AM32">
            <v>27182</v>
          </cell>
          <cell r="AN32">
            <v>46</v>
          </cell>
          <cell r="AO32">
            <v>0</v>
          </cell>
          <cell r="AP32">
            <v>0</v>
          </cell>
          <cell r="AQ32">
            <v>0</v>
          </cell>
          <cell r="AR32">
            <v>10449</v>
          </cell>
          <cell r="AS32">
            <v>0</v>
          </cell>
          <cell r="AT32">
            <v>0</v>
          </cell>
          <cell r="AU32">
            <v>10495</v>
          </cell>
          <cell r="AV32">
            <v>39.42398396945881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46</v>
          </cell>
          <cell r="BK32">
            <v>46</v>
          </cell>
          <cell r="BL32">
            <v>0</v>
          </cell>
          <cell r="BN32">
            <v>0</v>
          </cell>
          <cell r="BO32">
            <v>0</v>
          </cell>
          <cell r="BU32">
            <v>0</v>
          </cell>
          <cell r="BV32">
            <v>23</v>
          </cell>
          <cell r="BW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56</v>
          </cell>
          <cell r="E33">
            <v>624628</v>
          </cell>
          <cell r="F33">
            <v>50008</v>
          </cell>
          <cell r="G33">
            <v>674636</v>
          </cell>
          <cell r="I33">
            <v>86437.084853038439</v>
          </cell>
          <cell r="J33">
            <v>0.47956394412502396</v>
          </cell>
          <cell r="K33">
            <v>50008</v>
          </cell>
          <cell r="L33">
            <v>136445.08485303842</v>
          </cell>
          <cell r="N33">
            <v>538190.91514696158</v>
          </cell>
          <cell r="P33">
            <v>0</v>
          </cell>
          <cell r="Q33">
            <v>86437.084853038439</v>
          </cell>
          <cell r="R33">
            <v>50008</v>
          </cell>
          <cell r="S33">
            <v>136445.08485303842</v>
          </cell>
          <cell r="V33">
            <v>0</v>
          </cell>
          <cell r="W33">
            <v>24</v>
          </cell>
          <cell r="X33">
            <v>56</v>
          </cell>
          <cell r="Y33">
            <v>624628</v>
          </cell>
          <cell r="Z33">
            <v>0</v>
          </cell>
          <cell r="AA33">
            <v>624628</v>
          </cell>
          <cell r="AB33">
            <v>50008</v>
          </cell>
          <cell r="AC33">
            <v>674636</v>
          </cell>
          <cell r="AD33">
            <v>0</v>
          </cell>
          <cell r="AE33">
            <v>0</v>
          </cell>
          <cell r="AF33">
            <v>0</v>
          </cell>
          <cell r="AG33">
            <v>674636</v>
          </cell>
          <cell r="AI33">
            <v>24</v>
          </cell>
          <cell r="AJ33">
            <v>24</v>
          </cell>
          <cell r="AK33" t="str">
            <v>BELCHERTOWN</v>
          </cell>
          <cell r="AL33">
            <v>624628</v>
          </cell>
          <cell r="AM33">
            <v>523773</v>
          </cell>
          <cell r="AN33">
            <v>100855</v>
          </cell>
          <cell r="AO33">
            <v>11040.25</v>
          </cell>
          <cell r="AP33">
            <v>18376.75</v>
          </cell>
          <cell r="AQ33">
            <v>32858.75</v>
          </cell>
          <cell r="AR33">
            <v>8497.5</v>
          </cell>
          <cell r="AS33">
            <v>8612.75</v>
          </cell>
          <cell r="AT33">
            <v>0</v>
          </cell>
          <cell r="AU33">
            <v>180241</v>
          </cell>
          <cell r="AV33">
            <v>86437.084853038439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100855</v>
          </cell>
          <cell r="BK33">
            <v>100855</v>
          </cell>
          <cell r="BL33">
            <v>0</v>
          </cell>
          <cell r="BN33">
            <v>0</v>
          </cell>
          <cell r="BO33">
            <v>0</v>
          </cell>
          <cell r="BU33">
            <v>0</v>
          </cell>
          <cell r="BV33">
            <v>24</v>
          </cell>
          <cell r="BW33">
            <v>11040.25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24</v>
          </cell>
          <cell r="E34">
            <v>261288</v>
          </cell>
          <cell r="F34">
            <v>21432</v>
          </cell>
          <cell r="G34">
            <v>282720</v>
          </cell>
          <cell r="I34">
            <v>82999.484859527583</v>
          </cell>
          <cell r="J34">
            <v>0.65499364620280931</v>
          </cell>
          <cell r="K34">
            <v>21432</v>
          </cell>
          <cell r="L34">
            <v>104431.48485952758</v>
          </cell>
          <cell r="N34">
            <v>178288.51514047242</v>
          </cell>
          <cell r="P34">
            <v>0</v>
          </cell>
          <cell r="Q34">
            <v>82999.484859527583</v>
          </cell>
          <cell r="R34">
            <v>21432</v>
          </cell>
          <cell r="S34">
            <v>104431.48485952758</v>
          </cell>
          <cell r="V34">
            <v>0</v>
          </cell>
          <cell r="W34">
            <v>25</v>
          </cell>
          <cell r="X34">
            <v>24</v>
          </cell>
          <cell r="Y34">
            <v>261288</v>
          </cell>
          <cell r="Z34">
            <v>0</v>
          </cell>
          <cell r="AA34">
            <v>261288</v>
          </cell>
          <cell r="AB34">
            <v>21432</v>
          </cell>
          <cell r="AC34">
            <v>282720</v>
          </cell>
          <cell r="AD34">
            <v>0</v>
          </cell>
          <cell r="AE34">
            <v>0</v>
          </cell>
          <cell r="AF34">
            <v>0</v>
          </cell>
          <cell r="AG34">
            <v>282720</v>
          </cell>
          <cell r="AI34">
            <v>25</v>
          </cell>
          <cell r="AJ34">
            <v>25</v>
          </cell>
          <cell r="AK34" t="str">
            <v>BELLINGHAM</v>
          </cell>
          <cell r="AL34">
            <v>261288</v>
          </cell>
          <cell r="AM34">
            <v>164444</v>
          </cell>
          <cell r="AN34">
            <v>96844</v>
          </cell>
          <cell r="AO34">
            <v>24605.75</v>
          </cell>
          <cell r="AP34">
            <v>0</v>
          </cell>
          <cell r="AQ34">
            <v>5268.25</v>
          </cell>
          <cell r="AR34">
            <v>0</v>
          </cell>
          <cell r="AS34">
            <v>0</v>
          </cell>
          <cell r="AT34">
            <v>0</v>
          </cell>
          <cell r="AU34">
            <v>126718</v>
          </cell>
          <cell r="AV34">
            <v>82999.484859527583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96844</v>
          </cell>
          <cell r="BK34">
            <v>96844</v>
          </cell>
          <cell r="BL34">
            <v>0</v>
          </cell>
          <cell r="BN34">
            <v>0</v>
          </cell>
          <cell r="BO34">
            <v>0</v>
          </cell>
          <cell r="BU34">
            <v>0</v>
          </cell>
          <cell r="BV34">
            <v>25</v>
          </cell>
          <cell r="BW34">
            <v>24605.75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34030</v>
          </cell>
          <cell r="F35">
            <v>1786</v>
          </cell>
          <cell r="G35">
            <v>35816</v>
          </cell>
          <cell r="I35">
            <v>2471.7123862591129</v>
          </cell>
          <cell r="J35">
            <v>0.24245547954868929</v>
          </cell>
          <cell r="K35">
            <v>1786</v>
          </cell>
          <cell r="L35">
            <v>4257.7123862591125</v>
          </cell>
          <cell r="N35">
            <v>31558.287613740889</v>
          </cell>
          <cell r="P35">
            <v>0</v>
          </cell>
          <cell r="Q35">
            <v>2471.7123862591129</v>
          </cell>
          <cell r="R35">
            <v>1786</v>
          </cell>
          <cell r="S35">
            <v>4257.7123862591125</v>
          </cell>
          <cell r="V35">
            <v>0</v>
          </cell>
          <cell r="W35">
            <v>26</v>
          </cell>
          <cell r="X35">
            <v>2</v>
          </cell>
          <cell r="Y35">
            <v>34030</v>
          </cell>
          <cell r="Z35">
            <v>0</v>
          </cell>
          <cell r="AA35">
            <v>34030</v>
          </cell>
          <cell r="AB35">
            <v>1786</v>
          </cell>
          <cell r="AC35">
            <v>35816</v>
          </cell>
          <cell r="AD35">
            <v>0</v>
          </cell>
          <cell r="AE35">
            <v>0</v>
          </cell>
          <cell r="AF35">
            <v>0</v>
          </cell>
          <cell r="AG35">
            <v>35816</v>
          </cell>
          <cell r="AI35">
            <v>26</v>
          </cell>
          <cell r="AJ35">
            <v>26</v>
          </cell>
          <cell r="AK35" t="str">
            <v>BELMONT</v>
          </cell>
          <cell r="AL35">
            <v>34030</v>
          </cell>
          <cell r="AM35">
            <v>31146</v>
          </cell>
          <cell r="AN35">
            <v>2884</v>
          </cell>
          <cell r="AO35">
            <v>678.5</v>
          </cell>
          <cell r="AP35">
            <v>0</v>
          </cell>
          <cell r="AQ35">
            <v>4543.25</v>
          </cell>
          <cell r="AR35">
            <v>1924.75</v>
          </cell>
          <cell r="AS35">
            <v>164</v>
          </cell>
          <cell r="AT35">
            <v>0</v>
          </cell>
          <cell r="AU35">
            <v>10194.5</v>
          </cell>
          <cell r="AV35">
            <v>2471.7123862591129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2884</v>
          </cell>
          <cell r="BK35">
            <v>2884</v>
          </cell>
          <cell r="BL35">
            <v>0</v>
          </cell>
          <cell r="BN35">
            <v>0</v>
          </cell>
          <cell r="BO35">
            <v>0</v>
          </cell>
          <cell r="BU35">
            <v>0</v>
          </cell>
          <cell r="BV35">
            <v>26</v>
          </cell>
          <cell r="BW35">
            <v>678.5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440</v>
          </cell>
          <cell r="AN36">
            <v>0</v>
          </cell>
          <cell r="AO36">
            <v>0</v>
          </cell>
          <cell r="AP36">
            <v>0</v>
          </cell>
          <cell r="AQ36">
            <v>5373.75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0</v>
          </cell>
          <cell r="BV36">
            <v>27</v>
          </cell>
          <cell r="BW36">
            <v>0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12892.5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0</v>
          </cell>
          <cell r="BV37">
            <v>28</v>
          </cell>
          <cell r="BW37">
            <v>0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0</v>
          </cell>
          <cell r="BV38">
            <v>29</v>
          </cell>
          <cell r="BW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145681</v>
          </cell>
          <cell r="F39">
            <v>9823</v>
          </cell>
          <cell r="G39">
            <v>155504</v>
          </cell>
          <cell r="I39">
            <v>2795.6746893124919</v>
          </cell>
          <cell r="J39">
            <v>0.16864526319579495</v>
          </cell>
          <cell r="K39">
            <v>9823</v>
          </cell>
          <cell r="L39">
            <v>12618.674689312491</v>
          </cell>
          <cell r="N39">
            <v>142885.32531068751</v>
          </cell>
          <cell r="P39">
            <v>0</v>
          </cell>
          <cell r="Q39">
            <v>2795.6746893124919</v>
          </cell>
          <cell r="R39">
            <v>9823</v>
          </cell>
          <cell r="S39">
            <v>12618.674689312491</v>
          </cell>
          <cell r="V39">
            <v>0</v>
          </cell>
          <cell r="W39">
            <v>30</v>
          </cell>
          <cell r="X39">
            <v>11</v>
          </cell>
          <cell r="Y39">
            <v>145681</v>
          </cell>
          <cell r="Z39">
            <v>0</v>
          </cell>
          <cell r="AA39">
            <v>145681</v>
          </cell>
          <cell r="AB39">
            <v>9823</v>
          </cell>
          <cell r="AC39">
            <v>155504</v>
          </cell>
          <cell r="AD39">
            <v>0</v>
          </cell>
          <cell r="AE39">
            <v>0</v>
          </cell>
          <cell r="AF39">
            <v>0</v>
          </cell>
          <cell r="AG39">
            <v>155504</v>
          </cell>
          <cell r="AI39">
            <v>30</v>
          </cell>
          <cell r="AJ39">
            <v>30</v>
          </cell>
          <cell r="AK39" t="str">
            <v>BEVERLY</v>
          </cell>
          <cell r="AL39">
            <v>145681</v>
          </cell>
          <cell r="AM39">
            <v>142419</v>
          </cell>
          <cell r="AN39">
            <v>3262</v>
          </cell>
          <cell r="AO39">
            <v>12466</v>
          </cell>
          <cell r="AP39">
            <v>849.25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16577.25</v>
          </cell>
          <cell r="AV39">
            <v>2795.6746893124919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3262</v>
          </cell>
          <cell r="BK39">
            <v>3262</v>
          </cell>
          <cell r="BL39">
            <v>0</v>
          </cell>
          <cell r="BN39">
            <v>0</v>
          </cell>
          <cell r="BO39">
            <v>0</v>
          </cell>
          <cell r="BU39">
            <v>0</v>
          </cell>
          <cell r="BV39">
            <v>30</v>
          </cell>
          <cell r="BW39">
            <v>12466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193</v>
          </cell>
          <cell r="E40">
            <v>2581916</v>
          </cell>
          <cell r="F40">
            <v>172349</v>
          </cell>
          <cell r="G40">
            <v>2754265</v>
          </cell>
          <cell r="I40">
            <v>17920.771843508341</v>
          </cell>
          <cell r="J40">
            <v>9.1069393431335466E-2</v>
          </cell>
          <cell r="K40">
            <v>172349</v>
          </cell>
          <cell r="L40">
            <v>190269.77184350835</v>
          </cell>
          <cell r="N40">
            <v>2563995.2281564916</v>
          </cell>
          <cell r="P40">
            <v>0</v>
          </cell>
          <cell r="Q40">
            <v>17920.771843508341</v>
          </cell>
          <cell r="R40">
            <v>172349</v>
          </cell>
          <cell r="S40">
            <v>190269.77184350835</v>
          </cell>
          <cell r="V40">
            <v>0</v>
          </cell>
          <cell r="W40">
            <v>31</v>
          </cell>
          <cell r="X40">
            <v>193</v>
          </cell>
          <cell r="Y40">
            <v>2581916</v>
          </cell>
          <cell r="Z40">
            <v>0</v>
          </cell>
          <cell r="AA40">
            <v>2581916</v>
          </cell>
          <cell r="AB40">
            <v>172349</v>
          </cell>
          <cell r="AC40">
            <v>2754265</v>
          </cell>
          <cell r="AD40">
            <v>0</v>
          </cell>
          <cell r="AE40">
            <v>0</v>
          </cell>
          <cell r="AF40">
            <v>0</v>
          </cell>
          <cell r="AG40">
            <v>2754265</v>
          </cell>
          <cell r="AI40">
            <v>31</v>
          </cell>
          <cell r="AJ40">
            <v>31</v>
          </cell>
          <cell r="AK40" t="str">
            <v>BILLERICA</v>
          </cell>
          <cell r="AL40">
            <v>2581916</v>
          </cell>
          <cell r="AM40">
            <v>2561006</v>
          </cell>
          <cell r="AN40">
            <v>20910</v>
          </cell>
          <cell r="AO40">
            <v>4168.75</v>
          </cell>
          <cell r="AP40">
            <v>49890.75</v>
          </cell>
          <cell r="AQ40">
            <v>69212.25</v>
          </cell>
          <cell r="AR40">
            <v>52599.75</v>
          </cell>
          <cell r="AS40">
            <v>0</v>
          </cell>
          <cell r="AT40">
            <v>0</v>
          </cell>
          <cell r="AU40">
            <v>196781.5</v>
          </cell>
          <cell r="AV40">
            <v>17920.771843508341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20910</v>
          </cell>
          <cell r="BK40">
            <v>20910</v>
          </cell>
          <cell r="BL40">
            <v>0</v>
          </cell>
          <cell r="BN40">
            <v>0</v>
          </cell>
          <cell r="BO40">
            <v>0</v>
          </cell>
          <cell r="BU40">
            <v>0</v>
          </cell>
          <cell r="BV40">
            <v>31</v>
          </cell>
          <cell r="BW40">
            <v>4168.75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0</v>
          </cell>
          <cell r="BV41">
            <v>32</v>
          </cell>
          <cell r="BW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0</v>
          </cell>
          <cell r="BV42">
            <v>33</v>
          </cell>
          <cell r="BW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0</v>
          </cell>
          <cell r="BV43">
            <v>34</v>
          </cell>
          <cell r="BW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10082</v>
          </cell>
          <cell r="E44">
            <v>148389049</v>
          </cell>
          <cell r="F44">
            <v>9003226</v>
          </cell>
          <cell r="G44">
            <v>157392275</v>
          </cell>
          <cell r="I44">
            <v>11757696.706401395</v>
          </cell>
          <cell r="J44">
            <v>0.37384557199057505</v>
          </cell>
          <cell r="K44">
            <v>9003226</v>
          </cell>
          <cell r="L44">
            <v>20760922.706401393</v>
          </cell>
          <cell r="N44">
            <v>136631352.29359859</v>
          </cell>
          <cell r="P44">
            <v>0</v>
          </cell>
          <cell r="Q44">
            <v>11757696.706401395</v>
          </cell>
          <cell r="R44">
            <v>9003226</v>
          </cell>
          <cell r="S44">
            <v>20760922.706401393</v>
          </cell>
          <cell r="V44">
            <v>0</v>
          </cell>
          <cell r="W44">
            <v>35</v>
          </cell>
          <cell r="X44">
            <v>10082</v>
          </cell>
          <cell r="Y44">
            <v>148389049</v>
          </cell>
          <cell r="Z44">
            <v>0</v>
          </cell>
          <cell r="AA44">
            <v>148389049</v>
          </cell>
          <cell r="AB44">
            <v>9003226</v>
          </cell>
          <cell r="AC44">
            <v>157392275</v>
          </cell>
          <cell r="AD44">
            <v>0</v>
          </cell>
          <cell r="AE44">
            <v>0</v>
          </cell>
          <cell r="AF44">
            <v>0</v>
          </cell>
          <cell r="AG44">
            <v>157392275</v>
          </cell>
          <cell r="AI44">
            <v>35</v>
          </cell>
          <cell r="AJ44">
            <v>35</v>
          </cell>
          <cell r="AK44" t="str">
            <v>BOSTON</v>
          </cell>
          <cell r="AL44">
            <v>148389049</v>
          </cell>
          <cell r="AM44">
            <v>134670140</v>
          </cell>
          <cell r="AN44">
            <v>13718909</v>
          </cell>
          <cell r="AO44">
            <v>4057026.75</v>
          </cell>
          <cell r="AP44">
            <v>3588035.5</v>
          </cell>
          <cell r="AQ44">
            <v>5065491</v>
          </cell>
          <cell r="AR44">
            <v>3682659</v>
          </cell>
          <cell r="AS44">
            <v>1338556.75</v>
          </cell>
          <cell r="AT44">
            <v>0</v>
          </cell>
          <cell r="AU44">
            <v>31450678</v>
          </cell>
          <cell r="AV44">
            <v>11757696.706401395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13718909</v>
          </cell>
          <cell r="BK44">
            <v>13718909</v>
          </cell>
          <cell r="BL44">
            <v>0</v>
          </cell>
          <cell r="BN44">
            <v>0</v>
          </cell>
          <cell r="BO44">
            <v>0</v>
          </cell>
          <cell r="BU44">
            <v>0</v>
          </cell>
          <cell r="BV44">
            <v>35</v>
          </cell>
          <cell r="BW44">
            <v>4057026.75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131</v>
          </cell>
          <cell r="E45">
            <v>1807119</v>
          </cell>
          <cell r="F45">
            <v>116983</v>
          </cell>
          <cell r="G45">
            <v>1924102</v>
          </cell>
          <cell r="I45">
            <v>391235.0464816115</v>
          </cell>
          <cell r="J45">
            <v>0.56521827502746591</v>
          </cell>
          <cell r="K45">
            <v>116983</v>
          </cell>
          <cell r="L45">
            <v>508218.0464816115</v>
          </cell>
          <cell r="N45">
            <v>1415883.9535183886</v>
          </cell>
          <cell r="P45">
            <v>0</v>
          </cell>
          <cell r="Q45">
            <v>391235.0464816115</v>
          </cell>
          <cell r="R45">
            <v>116983</v>
          </cell>
          <cell r="S45">
            <v>508218.0464816115</v>
          </cell>
          <cell r="V45">
            <v>0</v>
          </cell>
          <cell r="W45">
            <v>36</v>
          </cell>
          <cell r="X45">
            <v>131</v>
          </cell>
          <cell r="Y45">
            <v>1807119</v>
          </cell>
          <cell r="Z45">
            <v>0</v>
          </cell>
          <cell r="AA45">
            <v>1807119</v>
          </cell>
          <cell r="AB45">
            <v>116983</v>
          </cell>
          <cell r="AC45">
            <v>1924102</v>
          </cell>
          <cell r="AD45">
            <v>0</v>
          </cell>
          <cell r="AE45">
            <v>0</v>
          </cell>
          <cell r="AF45">
            <v>0</v>
          </cell>
          <cell r="AG45">
            <v>1924102</v>
          </cell>
          <cell r="AI45">
            <v>36</v>
          </cell>
          <cell r="AJ45">
            <v>36</v>
          </cell>
          <cell r="AK45" t="str">
            <v>BOURNE</v>
          </cell>
          <cell r="AL45">
            <v>1807119</v>
          </cell>
          <cell r="AM45">
            <v>1350625</v>
          </cell>
          <cell r="AN45">
            <v>456494</v>
          </cell>
          <cell r="AO45">
            <v>30681.5</v>
          </cell>
          <cell r="AP45">
            <v>37208.75</v>
          </cell>
          <cell r="AQ45">
            <v>55702.25</v>
          </cell>
          <cell r="AR45">
            <v>34821</v>
          </cell>
          <cell r="AS45">
            <v>77276.5</v>
          </cell>
          <cell r="AT45">
            <v>0</v>
          </cell>
          <cell r="AU45">
            <v>692184</v>
          </cell>
          <cell r="AV45">
            <v>391235.0464816115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456494</v>
          </cell>
          <cell r="BK45">
            <v>456494</v>
          </cell>
          <cell r="BL45">
            <v>0</v>
          </cell>
          <cell r="BN45">
            <v>0</v>
          </cell>
          <cell r="BO45">
            <v>0</v>
          </cell>
          <cell r="BU45">
            <v>0</v>
          </cell>
          <cell r="BV45">
            <v>36</v>
          </cell>
          <cell r="BW45">
            <v>30681.5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0</v>
          </cell>
          <cell r="BV46">
            <v>37</v>
          </cell>
          <cell r="BW46">
            <v>0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1</v>
          </cell>
          <cell r="E47">
            <v>15550</v>
          </cell>
          <cell r="F47">
            <v>893</v>
          </cell>
          <cell r="G47">
            <v>16443</v>
          </cell>
          <cell r="I47">
            <v>13327.020667936618</v>
          </cell>
          <cell r="J47">
            <v>0.85704312977084363</v>
          </cell>
          <cell r="K47">
            <v>893</v>
          </cell>
          <cell r="L47">
            <v>14220.020667936618</v>
          </cell>
          <cell r="N47">
            <v>2222.9793320633817</v>
          </cell>
          <cell r="P47">
            <v>0</v>
          </cell>
          <cell r="Q47">
            <v>13327.020667936618</v>
          </cell>
          <cell r="R47">
            <v>893</v>
          </cell>
          <cell r="S47">
            <v>14220.020667936618</v>
          </cell>
          <cell r="V47">
            <v>0</v>
          </cell>
          <cell r="W47">
            <v>38</v>
          </cell>
          <cell r="X47">
            <v>1</v>
          </cell>
          <cell r="Y47">
            <v>15550</v>
          </cell>
          <cell r="Z47">
            <v>0</v>
          </cell>
          <cell r="AA47">
            <v>15550</v>
          </cell>
          <cell r="AB47">
            <v>893</v>
          </cell>
          <cell r="AC47">
            <v>16443</v>
          </cell>
          <cell r="AD47">
            <v>0</v>
          </cell>
          <cell r="AE47">
            <v>0</v>
          </cell>
          <cell r="AF47">
            <v>0</v>
          </cell>
          <cell r="AG47">
            <v>16443</v>
          </cell>
          <cell r="AI47">
            <v>38</v>
          </cell>
          <cell r="AJ47">
            <v>38</v>
          </cell>
          <cell r="AK47" t="str">
            <v>BOXFORD</v>
          </cell>
          <cell r="AL47">
            <v>15550</v>
          </cell>
          <cell r="AM47">
            <v>0</v>
          </cell>
          <cell r="AN47">
            <v>15550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15550</v>
          </cell>
          <cell r="AV47">
            <v>13327.020667936618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15550</v>
          </cell>
          <cell r="BK47">
            <v>15550</v>
          </cell>
          <cell r="BL47">
            <v>0</v>
          </cell>
          <cell r="BN47">
            <v>0</v>
          </cell>
          <cell r="BO47">
            <v>0</v>
          </cell>
          <cell r="BU47">
            <v>0</v>
          </cell>
          <cell r="BV47">
            <v>38</v>
          </cell>
          <cell r="BW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1</v>
          </cell>
          <cell r="E48">
            <v>12648</v>
          </cell>
          <cell r="F48">
            <v>893</v>
          </cell>
          <cell r="G48">
            <v>13541</v>
          </cell>
          <cell r="I48">
            <v>10839.881505341631</v>
          </cell>
          <cell r="J48">
            <v>0.78300213127287133</v>
          </cell>
          <cell r="K48">
            <v>893</v>
          </cell>
          <cell r="L48">
            <v>11732.881505341631</v>
          </cell>
          <cell r="N48">
            <v>1808.1184946583689</v>
          </cell>
          <cell r="P48">
            <v>0</v>
          </cell>
          <cell r="Q48">
            <v>10839.881505341631</v>
          </cell>
          <cell r="R48">
            <v>893</v>
          </cell>
          <cell r="S48">
            <v>11732.881505341631</v>
          </cell>
          <cell r="V48">
            <v>0</v>
          </cell>
          <cell r="W48">
            <v>39</v>
          </cell>
          <cell r="X48">
            <v>1</v>
          </cell>
          <cell r="Y48">
            <v>12648</v>
          </cell>
          <cell r="Z48">
            <v>0</v>
          </cell>
          <cell r="AA48">
            <v>12648</v>
          </cell>
          <cell r="AB48">
            <v>893</v>
          </cell>
          <cell r="AC48">
            <v>13541</v>
          </cell>
          <cell r="AD48">
            <v>0</v>
          </cell>
          <cell r="AE48">
            <v>0</v>
          </cell>
          <cell r="AF48">
            <v>0</v>
          </cell>
          <cell r="AG48">
            <v>13541</v>
          </cell>
          <cell r="AI48">
            <v>39</v>
          </cell>
          <cell r="AJ48">
            <v>39</v>
          </cell>
          <cell r="AK48" t="str">
            <v>BOYLSTON</v>
          </cell>
          <cell r="AL48">
            <v>12648</v>
          </cell>
          <cell r="AM48">
            <v>0</v>
          </cell>
          <cell r="AN48">
            <v>12648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1196</v>
          </cell>
          <cell r="AT48">
            <v>0</v>
          </cell>
          <cell r="AU48">
            <v>13844</v>
          </cell>
          <cell r="AV48">
            <v>10839.881505341631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12648</v>
          </cell>
          <cell r="BK48">
            <v>12648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0</v>
          </cell>
          <cell r="BV48">
            <v>39</v>
          </cell>
          <cell r="BW48">
            <v>0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22</v>
          </cell>
          <cell r="E49">
            <v>288880</v>
          </cell>
          <cell r="F49">
            <v>19646</v>
          </cell>
          <cell r="G49">
            <v>308526</v>
          </cell>
          <cell r="I49">
            <v>58092.097422127321</v>
          </cell>
          <cell r="J49">
            <v>0.59793675955634795</v>
          </cell>
          <cell r="K49">
            <v>19646</v>
          </cell>
          <cell r="L49">
            <v>77738.097422127321</v>
          </cell>
          <cell r="N49">
            <v>230787.90257787268</v>
          </cell>
          <cell r="P49">
            <v>0</v>
          </cell>
          <cell r="Q49">
            <v>58092.097422127321</v>
          </cell>
          <cell r="R49">
            <v>19646</v>
          </cell>
          <cell r="S49">
            <v>77738.097422127321</v>
          </cell>
          <cell r="V49">
            <v>0</v>
          </cell>
          <cell r="W49">
            <v>40</v>
          </cell>
          <cell r="X49">
            <v>22</v>
          </cell>
          <cell r="Y49">
            <v>288880</v>
          </cell>
          <cell r="Z49">
            <v>0</v>
          </cell>
          <cell r="AA49">
            <v>288880</v>
          </cell>
          <cell r="AB49">
            <v>19646</v>
          </cell>
          <cell r="AC49">
            <v>308526</v>
          </cell>
          <cell r="AD49">
            <v>0</v>
          </cell>
          <cell r="AE49">
            <v>0</v>
          </cell>
          <cell r="AF49">
            <v>0</v>
          </cell>
          <cell r="AG49">
            <v>308526</v>
          </cell>
          <cell r="AI49">
            <v>40</v>
          </cell>
          <cell r="AJ49">
            <v>40</v>
          </cell>
          <cell r="AK49" t="str">
            <v>BRAINTREE</v>
          </cell>
          <cell r="AL49">
            <v>288880</v>
          </cell>
          <cell r="AM49">
            <v>221098</v>
          </cell>
          <cell r="AN49">
            <v>67782</v>
          </cell>
          <cell r="AO49">
            <v>5733.5</v>
          </cell>
          <cell r="AP49">
            <v>2833.25</v>
          </cell>
          <cell r="AQ49">
            <v>6888.75</v>
          </cell>
          <cell r="AR49">
            <v>13916.75</v>
          </cell>
          <cell r="AS49">
            <v>0</v>
          </cell>
          <cell r="AT49">
            <v>0</v>
          </cell>
          <cell r="AU49">
            <v>97154.25</v>
          </cell>
          <cell r="AV49">
            <v>58092.097422127321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67782</v>
          </cell>
          <cell r="BK49">
            <v>67782</v>
          </cell>
          <cell r="BL49">
            <v>0</v>
          </cell>
          <cell r="BN49">
            <v>0</v>
          </cell>
          <cell r="BO49">
            <v>0</v>
          </cell>
          <cell r="BU49">
            <v>0</v>
          </cell>
          <cell r="BV49">
            <v>40</v>
          </cell>
          <cell r="BW49">
            <v>5733.5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0</v>
          </cell>
          <cell r="BV50">
            <v>41</v>
          </cell>
          <cell r="BW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0</v>
          </cell>
          <cell r="BV51">
            <v>42</v>
          </cell>
          <cell r="BW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0</v>
          </cell>
          <cell r="BV52">
            <v>43</v>
          </cell>
          <cell r="BW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631</v>
          </cell>
          <cell r="E53">
            <v>6948338</v>
          </cell>
          <cell r="F53">
            <v>563483</v>
          </cell>
          <cell r="G53">
            <v>7511821</v>
          </cell>
          <cell r="I53">
            <v>2407111.046266376</v>
          </cell>
          <cell r="J53">
            <v>0.72449847537770706</v>
          </cell>
          <cell r="K53">
            <v>563483</v>
          </cell>
          <cell r="L53">
            <v>2970594.046266376</v>
          </cell>
          <cell r="N53">
            <v>4541226.953733624</v>
          </cell>
          <cell r="P53">
            <v>0</v>
          </cell>
          <cell r="Q53">
            <v>2407111.046266376</v>
          </cell>
          <cell r="R53">
            <v>563483</v>
          </cell>
          <cell r="S53">
            <v>2970594.046266376</v>
          </cell>
          <cell r="V53">
            <v>0</v>
          </cell>
          <cell r="W53">
            <v>44</v>
          </cell>
          <cell r="X53">
            <v>631</v>
          </cell>
          <cell r="Y53">
            <v>6948338</v>
          </cell>
          <cell r="Z53">
            <v>0</v>
          </cell>
          <cell r="AA53">
            <v>6948338</v>
          </cell>
          <cell r="AB53">
            <v>563483</v>
          </cell>
          <cell r="AC53">
            <v>7511821</v>
          </cell>
          <cell r="AD53">
            <v>0</v>
          </cell>
          <cell r="AE53">
            <v>0</v>
          </cell>
          <cell r="AF53">
            <v>0</v>
          </cell>
          <cell r="AG53">
            <v>7511821</v>
          </cell>
          <cell r="AI53">
            <v>44</v>
          </cell>
          <cell r="AJ53">
            <v>44</v>
          </cell>
          <cell r="AK53" t="str">
            <v>BROCKTON</v>
          </cell>
          <cell r="AL53">
            <v>6948338</v>
          </cell>
          <cell r="AM53">
            <v>4139715</v>
          </cell>
          <cell r="AN53">
            <v>2808623</v>
          </cell>
          <cell r="AO53">
            <v>173005</v>
          </cell>
          <cell r="AP53">
            <v>58434.25</v>
          </cell>
          <cell r="AQ53">
            <v>94687.25</v>
          </cell>
          <cell r="AR53">
            <v>104466.25</v>
          </cell>
          <cell r="AS53">
            <v>83235.75</v>
          </cell>
          <cell r="AT53">
            <v>0</v>
          </cell>
          <cell r="AU53">
            <v>3322451.5</v>
          </cell>
          <cell r="AV53">
            <v>2407111.046266376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2808623</v>
          </cell>
          <cell r="BK53">
            <v>2808623</v>
          </cell>
          <cell r="BL53">
            <v>0</v>
          </cell>
          <cell r="BN53">
            <v>0</v>
          </cell>
          <cell r="BO53">
            <v>0</v>
          </cell>
          <cell r="BU53">
            <v>0</v>
          </cell>
          <cell r="BV53">
            <v>44</v>
          </cell>
          <cell r="BW53">
            <v>173005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0</v>
          </cell>
          <cell r="BV54">
            <v>45</v>
          </cell>
          <cell r="BW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4</v>
          </cell>
          <cell r="E55">
            <v>67036</v>
          </cell>
          <cell r="F55">
            <v>3572</v>
          </cell>
          <cell r="G55">
            <v>70608</v>
          </cell>
          <cell r="I55">
            <v>20145.655808393451</v>
          </cell>
          <cell r="J55">
            <v>0.77489997435906766</v>
          </cell>
          <cell r="K55">
            <v>3572</v>
          </cell>
          <cell r="L55">
            <v>23717.655808393451</v>
          </cell>
          <cell r="N55">
            <v>46890.344191606549</v>
          </cell>
          <cell r="P55">
            <v>0</v>
          </cell>
          <cell r="Q55">
            <v>20145.655808393451</v>
          </cell>
          <cell r="R55">
            <v>3572</v>
          </cell>
          <cell r="S55">
            <v>23717.655808393451</v>
          </cell>
          <cell r="V55">
            <v>0</v>
          </cell>
          <cell r="W55">
            <v>46</v>
          </cell>
          <cell r="X55">
            <v>4</v>
          </cell>
          <cell r="Y55">
            <v>67036</v>
          </cell>
          <cell r="Z55">
            <v>0</v>
          </cell>
          <cell r="AA55">
            <v>67036</v>
          </cell>
          <cell r="AB55">
            <v>3572</v>
          </cell>
          <cell r="AC55">
            <v>70608</v>
          </cell>
          <cell r="AD55">
            <v>0</v>
          </cell>
          <cell r="AE55">
            <v>0</v>
          </cell>
          <cell r="AF55">
            <v>0</v>
          </cell>
          <cell r="AG55">
            <v>70608</v>
          </cell>
          <cell r="AI55">
            <v>46</v>
          </cell>
          <cell r="AJ55">
            <v>46</v>
          </cell>
          <cell r="AK55" t="str">
            <v>BROOKLINE</v>
          </cell>
          <cell r="AL55">
            <v>67036</v>
          </cell>
          <cell r="AM55">
            <v>43530</v>
          </cell>
          <cell r="AN55">
            <v>23506</v>
          </cell>
          <cell r="AO55">
            <v>0</v>
          </cell>
          <cell r="AP55">
            <v>1377</v>
          </cell>
          <cell r="AQ55">
            <v>877</v>
          </cell>
          <cell r="AR55">
            <v>237.75</v>
          </cell>
          <cell r="AS55">
            <v>0</v>
          </cell>
          <cell r="AT55">
            <v>0</v>
          </cell>
          <cell r="AU55">
            <v>25997.75</v>
          </cell>
          <cell r="AV55">
            <v>20145.655808393451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23506</v>
          </cell>
          <cell r="BK55">
            <v>23506</v>
          </cell>
          <cell r="BL55">
            <v>0</v>
          </cell>
          <cell r="BN55">
            <v>0</v>
          </cell>
          <cell r="BO55">
            <v>0</v>
          </cell>
          <cell r="BU55">
            <v>0</v>
          </cell>
          <cell r="BV55">
            <v>46</v>
          </cell>
          <cell r="BW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0</v>
          </cell>
          <cell r="BV56">
            <v>47</v>
          </cell>
          <cell r="BW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</v>
          </cell>
          <cell r="E57">
            <v>59565</v>
          </cell>
          <cell r="F57">
            <v>3572</v>
          </cell>
          <cell r="G57">
            <v>63137</v>
          </cell>
          <cell r="I57">
            <v>1500.6825202287471</v>
          </cell>
          <cell r="J57">
            <v>0.11637934199800283</v>
          </cell>
          <cell r="K57">
            <v>3572</v>
          </cell>
          <cell r="L57">
            <v>5072.6825202287473</v>
          </cell>
          <cell r="N57">
            <v>58064.317479771256</v>
          </cell>
          <cell r="P57">
            <v>0</v>
          </cell>
          <cell r="Q57">
            <v>1500.6825202287471</v>
          </cell>
          <cell r="R57">
            <v>3572</v>
          </cell>
          <cell r="S57">
            <v>5072.6825202287473</v>
          </cell>
          <cell r="V57">
            <v>0</v>
          </cell>
          <cell r="W57">
            <v>48</v>
          </cell>
          <cell r="X57">
            <v>4</v>
          </cell>
          <cell r="Y57">
            <v>59565</v>
          </cell>
          <cell r="Z57">
            <v>0</v>
          </cell>
          <cell r="AA57">
            <v>59565</v>
          </cell>
          <cell r="AB57">
            <v>3572</v>
          </cell>
          <cell r="AC57">
            <v>63137</v>
          </cell>
          <cell r="AD57">
            <v>0</v>
          </cell>
          <cell r="AE57">
            <v>0</v>
          </cell>
          <cell r="AF57">
            <v>0</v>
          </cell>
          <cell r="AG57">
            <v>63137</v>
          </cell>
          <cell r="AI57">
            <v>48</v>
          </cell>
          <cell r="AJ57">
            <v>48</v>
          </cell>
          <cell r="AK57" t="str">
            <v>BURLINGTON</v>
          </cell>
          <cell r="AL57">
            <v>59565</v>
          </cell>
          <cell r="AM57">
            <v>57814</v>
          </cell>
          <cell r="AN57">
            <v>1751</v>
          </cell>
          <cell r="AO57">
            <v>4242.25</v>
          </cell>
          <cell r="AP57">
            <v>0</v>
          </cell>
          <cell r="AQ57">
            <v>5670.25</v>
          </cell>
          <cell r="AR57">
            <v>85.25</v>
          </cell>
          <cell r="AS57">
            <v>1146</v>
          </cell>
          <cell r="AT57">
            <v>0</v>
          </cell>
          <cell r="AU57">
            <v>12894.75</v>
          </cell>
          <cell r="AV57">
            <v>1500.6825202287471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1751</v>
          </cell>
          <cell r="BK57">
            <v>1751</v>
          </cell>
          <cell r="BL57">
            <v>0</v>
          </cell>
          <cell r="BN57">
            <v>0</v>
          </cell>
          <cell r="BO57">
            <v>0</v>
          </cell>
          <cell r="BU57">
            <v>0</v>
          </cell>
          <cell r="BV57">
            <v>48</v>
          </cell>
          <cell r="BW57">
            <v>4242.25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476</v>
          </cell>
          <cell r="E58">
            <v>12345376</v>
          </cell>
          <cell r="F58">
            <v>425068</v>
          </cell>
          <cell r="G58">
            <v>12770444</v>
          </cell>
          <cell r="I58">
            <v>793347.68436627451</v>
          </cell>
          <cell r="J58">
            <v>0.42788263914654839</v>
          </cell>
          <cell r="K58">
            <v>425068</v>
          </cell>
          <cell r="L58">
            <v>1218415.6843662746</v>
          </cell>
          <cell r="N58">
            <v>11552028.315633725</v>
          </cell>
          <cell r="P58">
            <v>0</v>
          </cell>
          <cell r="Q58">
            <v>793347.68436627451</v>
          </cell>
          <cell r="R58">
            <v>425068</v>
          </cell>
          <cell r="S58">
            <v>1218415.6843662746</v>
          </cell>
          <cell r="V58">
            <v>0</v>
          </cell>
          <cell r="W58">
            <v>49</v>
          </cell>
          <cell r="X58">
            <v>476</v>
          </cell>
          <cell r="Y58">
            <v>12345376</v>
          </cell>
          <cell r="Z58">
            <v>0</v>
          </cell>
          <cell r="AA58">
            <v>12345376</v>
          </cell>
          <cell r="AB58">
            <v>425068</v>
          </cell>
          <cell r="AC58">
            <v>12770444</v>
          </cell>
          <cell r="AD58">
            <v>0</v>
          </cell>
          <cell r="AE58">
            <v>0</v>
          </cell>
          <cell r="AF58">
            <v>0</v>
          </cell>
          <cell r="AG58">
            <v>12770444</v>
          </cell>
          <cell r="AI58">
            <v>49</v>
          </cell>
          <cell r="AJ58">
            <v>49</v>
          </cell>
          <cell r="AK58" t="str">
            <v>CAMBRIDGE</v>
          </cell>
          <cell r="AL58">
            <v>12345376</v>
          </cell>
          <cell r="AM58">
            <v>11419696</v>
          </cell>
          <cell r="AN58">
            <v>925680</v>
          </cell>
          <cell r="AO58">
            <v>60568.25</v>
          </cell>
          <cell r="AP58">
            <v>299310.25</v>
          </cell>
          <cell r="AQ58">
            <v>101063.5</v>
          </cell>
          <cell r="AR58">
            <v>148324</v>
          </cell>
          <cell r="AS58">
            <v>319178.5</v>
          </cell>
          <cell r="AT58">
            <v>0</v>
          </cell>
          <cell r="AU58">
            <v>1854124.5</v>
          </cell>
          <cell r="AV58">
            <v>793347.68436627451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925680</v>
          </cell>
          <cell r="BK58">
            <v>925680</v>
          </cell>
          <cell r="BL58">
            <v>0</v>
          </cell>
          <cell r="BN58">
            <v>0</v>
          </cell>
          <cell r="BO58">
            <v>0</v>
          </cell>
          <cell r="BU58">
            <v>0</v>
          </cell>
          <cell r="BV58">
            <v>49</v>
          </cell>
          <cell r="BW58">
            <v>60568.25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8</v>
          </cell>
          <cell r="E59">
            <v>102143</v>
          </cell>
          <cell r="F59">
            <v>7144</v>
          </cell>
          <cell r="G59">
            <v>109287</v>
          </cell>
          <cell r="I59">
            <v>40492.71675228305</v>
          </cell>
          <cell r="J59">
            <v>0.64684592716934919</v>
          </cell>
          <cell r="K59">
            <v>7144</v>
          </cell>
          <cell r="L59">
            <v>47636.71675228305</v>
          </cell>
          <cell r="N59">
            <v>61650.28324771695</v>
          </cell>
          <cell r="P59">
            <v>0</v>
          </cell>
          <cell r="Q59">
            <v>40492.71675228305</v>
          </cell>
          <cell r="R59">
            <v>7144</v>
          </cell>
          <cell r="S59">
            <v>47636.71675228305</v>
          </cell>
          <cell r="V59">
            <v>0</v>
          </cell>
          <cell r="W59">
            <v>50</v>
          </cell>
          <cell r="X59">
            <v>8</v>
          </cell>
          <cell r="Y59">
            <v>102143</v>
          </cell>
          <cell r="Z59">
            <v>0</v>
          </cell>
          <cell r="AA59">
            <v>102143</v>
          </cell>
          <cell r="AB59">
            <v>7144</v>
          </cell>
          <cell r="AC59">
            <v>109287</v>
          </cell>
          <cell r="AD59">
            <v>0</v>
          </cell>
          <cell r="AE59">
            <v>0</v>
          </cell>
          <cell r="AF59">
            <v>0</v>
          </cell>
          <cell r="AG59">
            <v>109287</v>
          </cell>
          <cell r="AI59">
            <v>50</v>
          </cell>
          <cell r="AJ59">
            <v>50</v>
          </cell>
          <cell r="AK59" t="str">
            <v>CANTON</v>
          </cell>
          <cell r="AL59">
            <v>102143</v>
          </cell>
          <cell r="AM59">
            <v>54896</v>
          </cell>
          <cell r="AN59">
            <v>47247</v>
          </cell>
          <cell r="AO59">
            <v>0</v>
          </cell>
          <cell r="AP59">
            <v>0</v>
          </cell>
          <cell r="AQ59">
            <v>998</v>
          </cell>
          <cell r="AR59">
            <v>14355.25</v>
          </cell>
          <cell r="AS59">
            <v>0</v>
          </cell>
          <cell r="AT59">
            <v>0</v>
          </cell>
          <cell r="AU59">
            <v>62600.25</v>
          </cell>
          <cell r="AV59">
            <v>40492.71675228305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47247</v>
          </cell>
          <cell r="BK59">
            <v>47247</v>
          </cell>
          <cell r="BL59">
            <v>0</v>
          </cell>
          <cell r="BN59">
            <v>0</v>
          </cell>
          <cell r="BO59">
            <v>0</v>
          </cell>
          <cell r="BU59">
            <v>0</v>
          </cell>
          <cell r="BV59">
            <v>50</v>
          </cell>
          <cell r="BW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195.25</v>
          </cell>
          <cell r="AR60">
            <v>135</v>
          </cell>
          <cell r="AS60">
            <v>0</v>
          </cell>
          <cell r="AT60">
            <v>0</v>
          </cell>
          <cell r="AU60">
            <v>330.25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0</v>
          </cell>
          <cell r="BV60">
            <v>51</v>
          </cell>
          <cell r="BW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40</v>
          </cell>
          <cell r="E61">
            <v>494538</v>
          </cell>
          <cell r="F61">
            <v>35720</v>
          </cell>
          <cell r="G61">
            <v>530258</v>
          </cell>
          <cell r="I61">
            <v>111353.89976486618</v>
          </cell>
          <cell r="J61">
            <v>0.54014452550979619</v>
          </cell>
          <cell r="K61">
            <v>35720</v>
          </cell>
          <cell r="L61">
            <v>147073.89976486616</v>
          </cell>
          <cell r="N61">
            <v>383184.10023513384</v>
          </cell>
          <cell r="P61">
            <v>0</v>
          </cell>
          <cell r="Q61">
            <v>111353.89976486618</v>
          </cell>
          <cell r="R61">
            <v>35720</v>
          </cell>
          <cell r="S61">
            <v>147073.89976486616</v>
          </cell>
          <cell r="V61">
            <v>0</v>
          </cell>
          <cell r="W61">
            <v>52</v>
          </cell>
          <cell r="X61">
            <v>40</v>
          </cell>
          <cell r="Y61">
            <v>494538</v>
          </cell>
          <cell r="Z61">
            <v>0</v>
          </cell>
          <cell r="AA61">
            <v>494538</v>
          </cell>
          <cell r="AB61">
            <v>35720</v>
          </cell>
          <cell r="AC61">
            <v>530258</v>
          </cell>
          <cell r="AD61">
            <v>0</v>
          </cell>
          <cell r="AE61">
            <v>0</v>
          </cell>
          <cell r="AF61">
            <v>0</v>
          </cell>
          <cell r="AG61">
            <v>530258</v>
          </cell>
          <cell r="AI61">
            <v>52</v>
          </cell>
          <cell r="AJ61">
            <v>52</v>
          </cell>
          <cell r="AK61" t="str">
            <v>CARVER</v>
          </cell>
          <cell r="AL61">
            <v>494538</v>
          </cell>
          <cell r="AM61">
            <v>364610</v>
          </cell>
          <cell r="AN61">
            <v>129928</v>
          </cell>
          <cell r="AO61">
            <v>21906.5</v>
          </cell>
          <cell r="AP61">
            <v>36677</v>
          </cell>
          <cell r="AQ61">
            <v>17644.25</v>
          </cell>
          <cell r="AR61">
            <v>0</v>
          </cell>
          <cell r="AS61">
            <v>0</v>
          </cell>
          <cell r="AT61">
            <v>0</v>
          </cell>
          <cell r="AU61">
            <v>206155.75</v>
          </cell>
          <cell r="AV61">
            <v>111353.89976486618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129928</v>
          </cell>
          <cell r="BK61">
            <v>129928</v>
          </cell>
          <cell r="BL61">
            <v>0</v>
          </cell>
          <cell r="BN61">
            <v>0</v>
          </cell>
          <cell r="BO61">
            <v>0</v>
          </cell>
          <cell r="BU61">
            <v>0</v>
          </cell>
          <cell r="BV61">
            <v>52</v>
          </cell>
          <cell r="BW61">
            <v>21906.5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0</v>
          </cell>
          <cell r="BV62">
            <v>53</v>
          </cell>
          <cell r="BW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0</v>
          </cell>
          <cell r="BV63">
            <v>54</v>
          </cell>
          <cell r="BW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20812.25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0</v>
          </cell>
          <cell r="BV64">
            <v>55</v>
          </cell>
          <cell r="BW64">
            <v>0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</v>
          </cell>
          <cell r="E65">
            <v>1472301</v>
          </cell>
          <cell r="F65">
            <v>111625</v>
          </cell>
          <cell r="G65">
            <v>1583926</v>
          </cell>
          <cell r="I65">
            <v>9907.418580150952</v>
          </cell>
          <cell r="J65">
            <v>9.3705338435828719E-2</v>
          </cell>
          <cell r="K65">
            <v>111625</v>
          </cell>
          <cell r="L65">
            <v>121532.41858015096</v>
          </cell>
          <cell r="N65">
            <v>1462393.5814198491</v>
          </cell>
          <cell r="P65">
            <v>0</v>
          </cell>
          <cell r="Q65">
            <v>9907.418580150952</v>
          </cell>
          <cell r="R65">
            <v>111625</v>
          </cell>
          <cell r="S65">
            <v>121532.41858015096</v>
          </cell>
          <cell r="V65">
            <v>0</v>
          </cell>
          <cell r="W65">
            <v>56</v>
          </cell>
          <cell r="X65">
            <v>125</v>
          </cell>
          <cell r="Y65">
            <v>1472301</v>
          </cell>
          <cell r="Z65">
            <v>0</v>
          </cell>
          <cell r="AA65">
            <v>1472301</v>
          </cell>
          <cell r="AB65">
            <v>111625</v>
          </cell>
          <cell r="AC65">
            <v>1583926</v>
          </cell>
          <cell r="AD65">
            <v>0</v>
          </cell>
          <cell r="AE65">
            <v>0</v>
          </cell>
          <cell r="AF65">
            <v>0</v>
          </cell>
          <cell r="AG65">
            <v>1583926</v>
          </cell>
          <cell r="AI65">
            <v>56</v>
          </cell>
          <cell r="AJ65">
            <v>56</v>
          </cell>
          <cell r="AK65" t="str">
            <v>CHELMSFORD</v>
          </cell>
          <cell r="AL65">
            <v>1472301</v>
          </cell>
          <cell r="AM65">
            <v>1460741</v>
          </cell>
          <cell r="AN65">
            <v>11560</v>
          </cell>
          <cell r="AO65">
            <v>32026.75</v>
          </cell>
          <cell r="AP65">
            <v>61798.5</v>
          </cell>
          <cell r="AQ65">
            <v>344.25</v>
          </cell>
          <cell r="AR65">
            <v>0</v>
          </cell>
          <cell r="AS65">
            <v>0</v>
          </cell>
          <cell r="AT65">
            <v>0</v>
          </cell>
          <cell r="AU65">
            <v>105729.5</v>
          </cell>
          <cell r="AV65">
            <v>9907.418580150952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11560</v>
          </cell>
          <cell r="BK65">
            <v>11560</v>
          </cell>
          <cell r="BL65">
            <v>0</v>
          </cell>
          <cell r="BN65">
            <v>0</v>
          </cell>
          <cell r="BO65">
            <v>0</v>
          </cell>
          <cell r="BU65">
            <v>0</v>
          </cell>
          <cell r="BV65">
            <v>56</v>
          </cell>
          <cell r="BW65">
            <v>32026.75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835</v>
          </cell>
          <cell r="E66">
            <v>9848169</v>
          </cell>
          <cell r="F66">
            <v>745655</v>
          </cell>
          <cell r="G66">
            <v>10593824</v>
          </cell>
          <cell r="I66">
            <v>1388774.1135589192</v>
          </cell>
          <cell r="J66">
            <v>0.43851654475136992</v>
          </cell>
          <cell r="K66">
            <v>745655</v>
          </cell>
          <cell r="L66">
            <v>2134429.1135589192</v>
          </cell>
          <cell r="N66">
            <v>8459394.8864410818</v>
          </cell>
          <cell r="P66">
            <v>0</v>
          </cell>
          <cell r="Q66">
            <v>1388774.1135589192</v>
          </cell>
          <cell r="R66">
            <v>745655</v>
          </cell>
          <cell r="S66">
            <v>2134429.1135589192</v>
          </cell>
          <cell r="V66">
            <v>0</v>
          </cell>
          <cell r="W66">
            <v>57</v>
          </cell>
          <cell r="X66">
            <v>835</v>
          </cell>
          <cell r="Y66">
            <v>9848169</v>
          </cell>
          <cell r="Z66">
            <v>0</v>
          </cell>
          <cell r="AA66">
            <v>9848169</v>
          </cell>
          <cell r="AB66">
            <v>745655</v>
          </cell>
          <cell r="AC66">
            <v>10593824</v>
          </cell>
          <cell r="AD66">
            <v>0</v>
          </cell>
          <cell r="AE66">
            <v>0</v>
          </cell>
          <cell r="AF66">
            <v>0</v>
          </cell>
          <cell r="AG66">
            <v>10593824</v>
          </cell>
          <cell r="AI66">
            <v>57</v>
          </cell>
          <cell r="AJ66">
            <v>57</v>
          </cell>
          <cell r="AK66" t="str">
            <v>CHELSEA</v>
          </cell>
          <cell r="AL66">
            <v>9848169</v>
          </cell>
          <cell r="AM66">
            <v>8227744</v>
          </cell>
          <cell r="AN66">
            <v>1620425</v>
          </cell>
          <cell r="AO66">
            <v>500226</v>
          </cell>
          <cell r="AP66">
            <v>286710.25</v>
          </cell>
          <cell r="AQ66">
            <v>256123.75</v>
          </cell>
          <cell r="AR66">
            <v>322466.25</v>
          </cell>
          <cell r="AS66">
            <v>181031</v>
          </cell>
          <cell r="AT66">
            <v>0</v>
          </cell>
          <cell r="AU66">
            <v>3166982.25</v>
          </cell>
          <cell r="AV66">
            <v>1388774.1135589192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1620425</v>
          </cell>
          <cell r="BK66">
            <v>1620425</v>
          </cell>
          <cell r="BL66">
            <v>0</v>
          </cell>
          <cell r="BN66">
            <v>0</v>
          </cell>
          <cell r="BO66">
            <v>0</v>
          </cell>
          <cell r="BU66">
            <v>0</v>
          </cell>
          <cell r="BV66">
            <v>57</v>
          </cell>
          <cell r="BW66">
            <v>500226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0</v>
          </cell>
          <cell r="BV67">
            <v>58</v>
          </cell>
          <cell r="BW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0</v>
          </cell>
          <cell r="BV68">
            <v>59</v>
          </cell>
          <cell r="BW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0</v>
          </cell>
          <cell r="BV69">
            <v>60</v>
          </cell>
          <cell r="BW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212</v>
          </cell>
          <cell r="E70">
            <v>2292716</v>
          </cell>
          <cell r="F70">
            <v>189316</v>
          </cell>
          <cell r="G70">
            <v>2482032</v>
          </cell>
          <cell r="I70">
            <v>253024.84320224615</v>
          </cell>
          <cell r="J70">
            <v>0.45017848483064571</v>
          </cell>
          <cell r="K70">
            <v>189316</v>
          </cell>
          <cell r="L70">
            <v>442340.84320224612</v>
          </cell>
          <cell r="N70">
            <v>2039691.1567977539</v>
          </cell>
          <cell r="P70">
            <v>0</v>
          </cell>
          <cell r="Q70">
            <v>253024.84320224615</v>
          </cell>
          <cell r="R70">
            <v>189316</v>
          </cell>
          <cell r="S70">
            <v>442340.84320224612</v>
          </cell>
          <cell r="V70">
            <v>0</v>
          </cell>
          <cell r="W70">
            <v>61</v>
          </cell>
          <cell r="X70">
            <v>212</v>
          </cell>
          <cell r="Y70">
            <v>2292716</v>
          </cell>
          <cell r="Z70">
            <v>0</v>
          </cell>
          <cell r="AA70">
            <v>2292716</v>
          </cell>
          <cell r="AB70">
            <v>189316</v>
          </cell>
          <cell r="AC70">
            <v>2482032</v>
          </cell>
          <cell r="AD70">
            <v>0</v>
          </cell>
          <cell r="AE70">
            <v>0</v>
          </cell>
          <cell r="AF70">
            <v>0</v>
          </cell>
          <cell r="AG70">
            <v>2482032</v>
          </cell>
          <cell r="AI70">
            <v>61</v>
          </cell>
          <cell r="AJ70">
            <v>61</v>
          </cell>
          <cell r="AK70" t="str">
            <v>CHICOPEE</v>
          </cell>
          <cell r="AL70">
            <v>2292716</v>
          </cell>
          <cell r="AM70">
            <v>1997486</v>
          </cell>
          <cell r="AN70">
            <v>295230</v>
          </cell>
          <cell r="AO70">
            <v>68342.5</v>
          </cell>
          <cell r="AP70">
            <v>40780</v>
          </cell>
          <cell r="AQ70">
            <v>83339</v>
          </cell>
          <cell r="AR70">
            <v>24195.5</v>
          </cell>
          <cell r="AS70">
            <v>50167.5</v>
          </cell>
          <cell r="AT70">
            <v>0</v>
          </cell>
          <cell r="AU70">
            <v>562054.5</v>
          </cell>
          <cell r="AV70">
            <v>253024.84320224615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295230</v>
          </cell>
          <cell r="BK70">
            <v>295230</v>
          </cell>
          <cell r="BL70">
            <v>0</v>
          </cell>
          <cell r="BN70">
            <v>0</v>
          </cell>
          <cell r="BO70">
            <v>0</v>
          </cell>
          <cell r="BU70">
            <v>0</v>
          </cell>
          <cell r="BV70">
            <v>61</v>
          </cell>
          <cell r="BW70">
            <v>68342.5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0</v>
          </cell>
          <cell r="BV71">
            <v>62</v>
          </cell>
          <cell r="BW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37548</v>
          </cell>
          <cell r="F72">
            <v>2679</v>
          </cell>
          <cell r="G72">
            <v>40227</v>
          </cell>
          <cell r="I72">
            <v>0</v>
          </cell>
          <cell r="J72">
            <v>0</v>
          </cell>
          <cell r="K72">
            <v>2679</v>
          </cell>
          <cell r="L72">
            <v>2679</v>
          </cell>
          <cell r="N72">
            <v>37548</v>
          </cell>
          <cell r="P72">
            <v>0</v>
          </cell>
          <cell r="Q72">
            <v>0</v>
          </cell>
          <cell r="R72">
            <v>2679</v>
          </cell>
          <cell r="S72">
            <v>2679</v>
          </cell>
          <cell r="V72">
            <v>0</v>
          </cell>
          <cell r="W72">
            <v>63</v>
          </cell>
          <cell r="X72">
            <v>3</v>
          </cell>
          <cell r="Y72">
            <v>37548</v>
          </cell>
          <cell r="Z72">
            <v>0</v>
          </cell>
          <cell r="AA72">
            <v>37548</v>
          </cell>
          <cell r="AB72">
            <v>2679</v>
          </cell>
          <cell r="AC72">
            <v>40227</v>
          </cell>
          <cell r="AD72">
            <v>0</v>
          </cell>
          <cell r="AE72">
            <v>0</v>
          </cell>
          <cell r="AF72">
            <v>0</v>
          </cell>
          <cell r="AG72">
            <v>40227</v>
          </cell>
          <cell r="AI72">
            <v>63</v>
          </cell>
          <cell r="AJ72">
            <v>63</v>
          </cell>
          <cell r="AK72" t="str">
            <v>CLARKSBURG</v>
          </cell>
          <cell r="AL72">
            <v>37548</v>
          </cell>
          <cell r="AM72">
            <v>45435</v>
          </cell>
          <cell r="AN72">
            <v>0</v>
          </cell>
          <cell r="AO72">
            <v>1715.25</v>
          </cell>
          <cell r="AP72">
            <v>0</v>
          </cell>
          <cell r="AQ72">
            <v>2048.5</v>
          </cell>
          <cell r="AR72">
            <v>0</v>
          </cell>
          <cell r="AS72">
            <v>3184.75</v>
          </cell>
          <cell r="AT72">
            <v>0</v>
          </cell>
          <cell r="AU72">
            <v>6948.5</v>
          </cell>
          <cell r="AV72">
            <v>0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0</v>
          </cell>
          <cell r="BV72">
            <v>63</v>
          </cell>
          <cell r="BW72">
            <v>1715.25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57</v>
          </cell>
          <cell r="E73">
            <v>595166</v>
          </cell>
          <cell r="F73">
            <v>50901</v>
          </cell>
          <cell r="G73">
            <v>646067</v>
          </cell>
          <cell r="I73">
            <v>76543.37896296382</v>
          </cell>
          <cell r="J73">
            <v>0.52013623898412664</v>
          </cell>
          <cell r="K73">
            <v>50901</v>
          </cell>
          <cell r="L73">
            <v>127444.37896296382</v>
          </cell>
          <cell r="N73">
            <v>518622.62103703618</v>
          </cell>
          <cell r="P73">
            <v>0</v>
          </cell>
          <cell r="Q73">
            <v>76543.37896296382</v>
          </cell>
          <cell r="R73">
            <v>50901</v>
          </cell>
          <cell r="S73">
            <v>127444.37896296382</v>
          </cell>
          <cell r="V73">
            <v>0</v>
          </cell>
          <cell r="W73">
            <v>64</v>
          </cell>
          <cell r="X73">
            <v>57</v>
          </cell>
          <cell r="Y73">
            <v>595166</v>
          </cell>
          <cell r="Z73">
            <v>0</v>
          </cell>
          <cell r="AA73">
            <v>595166</v>
          </cell>
          <cell r="AB73">
            <v>50901</v>
          </cell>
          <cell r="AC73">
            <v>646067</v>
          </cell>
          <cell r="AD73">
            <v>0</v>
          </cell>
          <cell r="AE73">
            <v>0</v>
          </cell>
          <cell r="AF73">
            <v>0</v>
          </cell>
          <cell r="AG73">
            <v>646067</v>
          </cell>
          <cell r="AI73">
            <v>64</v>
          </cell>
          <cell r="AJ73">
            <v>64</v>
          </cell>
          <cell r="AK73" t="str">
            <v>CLINTON</v>
          </cell>
          <cell r="AL73">
            <v>595166</v>
          </cell>
          <cell r="AM73">
            <v>505855</v>
          </cell>
          <cell r="AN73">
            <v>89311</v>
          </cell>
          <cell r="AO73">
            <v>2503.5</v>
          </cell>
          <cell r="AP73">
            <v>27846.75</v>
          </cell>
          <cell r="AQ73">
            <v>11617</v>
          </cell>
          <cell r="AR73">
            <v>10086.25</v>
          </cell>
          <cell r="AS73">
            <v>5795.75</v>
          </cell>
          <cell r="AT73">
            <v>0</v>
          </cell>
          <cell r="AU73">
            <v>147160.25</v>
          </cell>
          <cell r="AV73">
            <v>76543.37896296382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89311</v>
          </cell>
          <cell r="BK73">
            <v>89311</v>
          </cell>
          <cell r="BL73">
            <v>0</v>
          </cell>
          <cell r="BN73">
            <v>0</v>
          </cell>
          <cell r="BO73">
            <v>0</v>
          </cell>
          <cell r="BU73">
            <v>0</v>
          </cell>
          <cell r="BV73">
            <v>64</v>
          </cell>
          <cell r="BW73">
            <v>2503.5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</v>
          </cell>
          <cell r="E74">
            <v>14265</v>
          </cell>
          <cell r="F74">
            <v>893</v>
          </cell>
          <cell r="G74">
            <v>15158</v>
          </cell>
          <cell r="I74">
            <v>0</v>
          </cell>
          <cell r="J74">
            <v>0</v>
          </cell>
          <cell r="K74">
            <v>893</v>
          </cell>
          <cell r="L74">
            <v>893</v>
          </cell>
          <cell r="N74">
            <v>14265</v>
          </cell>
          <cell r="P74">
            <v>0</v>
          </cell>
          <cell r="Q74">
            <v>0</v>
          </cell>
          <cell r="R74">
            <v>893</v>
          </cell>
          <cell r="S74">
            <v>893</v>
          </cell>
          <cell r="V74">
            <v>0</v>
          </cell>
          <cell r="W74">
            <v>65</v>
          </cell>
          <cell r="X74">
            <v>1</v>
          </cell>
          <cell r="Y74">
            <v>14265</v>
          </cell>
          <cell r="Z74">
            <v>0</v>
          </cell>
          <cell r="AA74">
            <v>14265</v>
          </cell>
          <cell r="AB74">
            <v>893</v>
          </cell>
          <cell r="AC74">
            <v>15158</v>
          </cell>
          <cell r="AD74">
            <v>0</v>
          </cell>
          <cell r="AE74">
            <v>0</v>
          </cell>
          <cell r="AF74">
            <v>0</v>
          </cell>
          <cell r="AG74">
            <v>15158</v>
          </cell>
          <cell r="AI74">
            <v>65</v>
          </cell>
          <cell r="AJ74">
            <v>65</v>
          </cell>
          <cell r="AK74" t="str">
            <v>COHASSET</v>
          </cell>
          <cell r="AL74">
            <v>14265</v>
          </cell>
          <cell r="AM74">
            <v>48526</v>
          </cell>
          <cell r="AN74">
            <v>0</v>
          </cell>
          <cell r="AO74">
            <v>6455.5</v>
          </cell>
          <cell r="AP74">
            <v>2471</v>
          </cell>
          <cell r="AQ74">
            <v>0</v>
          </cell>
          <cell r="AR74">
            <v>0</v>
          </cell>
          <cell r="AS74">
            <v>5795</v>
          </cell>
          <cell r="AT74">
            <v>0</v>
          </cell>
          <cell r="AU74">
            <v>14721.5</v>
          </cell>
          <cell r="AV74">
            <v>0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0</v>
          </cell>
          <cell r="BO74">
            <v>0</v>
          </cell>
          <cell r="BU74">
            <v>0</v>
          </cell>
          <cell r="BV74">
            <v>65</v>
          </cell>
          <cell r="BW74">
            <v>6455.5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0</v>
          </cell>
          <cell r="BV75">
            <v>66</v>
          </cell>
          <cell r="BW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14832</v>
          </cell>
          <cell r="F76">
            <v>893</v>
          </cell>
          <cell r="G76">
            <v>15725</v>
          </cell>
          <cell r="I76">
            <v>0</v>
          </cell>
          <cell r="J76">
            <v>0</v>
          </cell>
          <cell r="K76">
            <v>893</v>
          </cell>
          <cell r="L76">
            <v>893</v>
          </cell>
          <cell r="N76">
            <v>14832</v>
          </cell>
          <cell r="P76">
            <v>0</v>
          </cell>
          <cell r="Q76">
            <v>0</v>
          </cell>
          <cell r="R76">
            <v>893</v>
          </cell>
          <cell r="S76">
            <v>893</v>
          </cell>
          <cell r="V76">
            <v>0</v>
          </cell>
          <cell r="W76">
            <v>67</v>
          </cell>
          <cell r="X76">
            <v>1</v>
          </cell>
          <cell r="Y76">
            <v>14832</v>
          </cell>
          <cell r="Z76">
            <v>0</v>
          </cell>
          <cell r="AA76">
            <v>14832</v>
          </cell>
          <cell r="AB76">
            <v>893</v>
          </cell>
          <cell r="AC76">
            <v>15725</v>
          </cell>
          <cell r="AD76">
            <v>0</v>
          </cell>
          <cell r="AE76">
            <v>0</v>
          </cell>
          <cell r="AF76">
            <v>0</v>
          </cell>
          <cell r="AG76">
            <v>15725</v>
          </cell>
          <cell r="AI76">
            <v>67</v>
          </cell>
          <cell r="AJ76">
            <v>67</v>
          </cell>
          <cell r="AK76" t="str">
            <v>CONCORD</v>
          </cell>
          <cell r="AL76">
            <v>14832</v>
          </cell>
          <cell r="AM76">
            <v>45633</v>
          </cell>
          <cell r="AN76">
            <v>0</v>
          </cell>
          <cell r="AO76">
            <v>771.75</v>
          </cell>
          <cell r="AP76">
            <v>3297.75</v>
          </cell>
          <cell r="AQ76">
            <v>0</v>
          </cell>
          <cell r="AR76">
            <v>0</v>
          </cell>
          <cell r="AS76">
            <v>2371.5</v>
          </cell>
          <cell r="AT76">
            <v>0</v>
          </cell>
          <cell r="AU76">
            <v>6441</v>
          </cell>
          <cell r="AV76">
            <v>0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0</v>
          </cell>
          <cell r="BV76">
            <v>67</v>
          </cell>
          <cell r="BW76">
            <v>771.75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36771</v>
          </cell>
          <cell r="F77">
            <v>2679</v>
          </cell>
          <cell r="G77">
            <v>39450</v>
          </cell>
          <cell r="I77">
            <v>0</v>
          </cell>
          <cell r="J77">
            <v>0</v>
          </cell>
          <cell r="K77">
            <v>2679</v>
          </cell>
          <cell r="L77">
            <v>2679</v>
          </cell>
          <cell r="N77">
            <v>36771</v>
          </cell>
          <cell r="P77">
            <v>0</v>
          </cell>
          <cell r="Q77">
            <v>0</v>
          </cell>
          <cell r="R77">
            <v>2679</v>
          </cell>
          <cell r="S77">
            <v>2679</v>
          </cell>
          <cell r="V77">
            <v>0</v>
          </cell>
          <cell r="W77">
            <v>68</v>
          </cell>
          <cell r="X77">
            <v>3</v>
          </cell>
          <cell r="Y77">
            <v>36771</v>
          </cell>
          <cell r="Z77">
            <v>0</v>
          </cell>
          <cell r="AA77">
            <v>36771</v>
          </cell>
          <cell r="AB77">
            <v>2679</v>
          </cell>
          <cell r="AC77">
            <v>39450</v>
          </cell>
          <cell r="AD77">
            <v>0</v>
          </cell>
          <cell r="AE77">
            <v>0</v>
          </cell>
          <cell r="AF77">
            <v>0</v>
          </cell>
          <cell r="AG77">
            <v>39450</v>
          </cell>
          <cell r="AI77">
            <v>68</v>
          </cell>
          <cell r="AJ77">
            <v>68</v>
          </cell>
          <cell r="AK77" t="str">
            <v>CONWAY</v>
          </cell>
          <cell r="AL77">
            <v>36771</v>
          </cell>
          <cell r="AM77">
            <v>37497</v>
          </cell>
          <cell r="AN77">
            <v>0</v>
          </cell>
          <cell r="AO77">
            <v>4502.5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4502.5</v>
          </cell>
          <cell r="AV77">
            <v>0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N77">
            <v>0</v>
          </cell>
          <cell r="BO77">
            <v>0</v>
          </cell>
          <cell r="BU77">
            <v>0</v>
          </cell>
          <cell r="BV77">
            <v>68</v>
          </cell>
          <cell r="BW77">
            <v>4502.5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0</v>
          </cell>
          <cell r="BV78">
            <v>69</v>
          </cell>
          <cell r="BW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0</v>
          </cell>
          <cell r="BV79">
            <v>70</v>
          </cell>
          <cell r="BW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</v>
          </cell>
          <cell r="E80">
            <v>64174</v>
          </cell>
          <cell r="F80">
            <v>3572</v>
          </cell>
          <cell r="G80">
            <v>67746</v>
          </cell>
          <cell r="I80">
            <v>20587.033020225434</v>
          </cell>
          <cell r="J80">
            <v>0.58799934366004325</v>
          </cell>
          <cell r="K80">
            <v>3572</v>
          </cell>
          <cell r="L80">
            <v>24159.033020225434</v>
          </cell>
          <cell r="N80">
            <v>43586.966979774566</v>
          </cell>
          <cell r="P80">
            <v>0</v>
          </cell>
          <cell r="Q80">
            <v>20587.033020225434</v>
          </cell>
          <cell r="R80">
            <v>3572</v>
          </cell>
          <cell r="S80">
            <v>24159.033020225434</v>
          </cell>
          <cell r="V80">
            <v>0</v>
          </cell>
          <cell r="W80">
            <v>71</v>
          </cell>
          <cell r="X80">
            <v>4</v>
          </cell>
          <cell r="Y80">
            <v>64174</v>
          </cell>
          <cell r="Z80">
            <v>0</v>
          </cell>
          <cell r="AA80">
            <v>64174</v>
          </cell>
          <cell r="AB80">
            <v>3572</v>
          </cell>
          <cell r="AC80">
            <v>67746</v>
          </cell>
          <cell r="AD80">
            <v>0</v>
          </cell>
          <cell r="AE80">
            <v>0</v>
          </cell>
          <cell r="AF80">
            <v>0</v>
          </cell>
          <cell r="AG80">
            <v>67746</v>
          </cell>
          <cell r="AI80">
            <v>71</v>
          </cell>
          <cell r="AJ80">
            <v>71</v>
          </cell>
          <cell r="AK80" t="str">
            <v>DANVERS</v>
          </cell>
          <cell r="AL80">
            <v>64174</v>
          </cell>
          <cell r="AM80">
            <v>40153</v>
          </cell>
          <cell r="AN80">
            <v>24021</v>
          </cell>
          <cell r="AO80">
            <v>1725</v>
          </cell>
          <cell r="AP80">
            <v>0</v>
          </cell>
          <cell r="AQ80">
            <v>3188</v>
          </cell>
          <cell r="AR80">
            <v>6078</v>
          </cell>
          <cell r="AS80">
            <v>0</v>
          </cell>
          <cell r="AT80">
            <v>0</v>
          </cell>
          <cell r="AU80">
            <v>35012</v>
          </cell>
          <cell r="AV80">
            <v>20587.033020225434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24021</v>
          </cell>
          <cell r="BK80">
            <v>24021</v>
          </cell>
          <cell r="BL80">
            <v>0</v>
          </cell>
          <cell r="BN80">
            <v>0</v>
          </cell>
          <cell r="BO80">
            <v>0</v>
          </cell>
          <cell r="BU80">
            <v>0</v>
          </cell>
          <cell r="BV80">
            <v>71</v>
          </cell>
          <cell r="BW80">
            <v>1725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</v>
          </cell>
          <cell r="E81">
            <v>123654</v>
          </cell>
          <cell r="F81">
            <v>9823</v>
          </cell>
          <cell r="G81">
            <v>133477</v>
          </cell>
          <cell r="I81">
            <v>0</v>
          </cell>
          <cell r="J81">
            <v>0</v>
          </cell>
          <cell r="K81">
            <v>9823</v>
          </cell>
          <cell r="L81">
            <v>9823</v>
          </cell>
          <cell r="N81">
            <v>123654</v>
          </cell>
          <cell r="P81">
            <v>0</v>
          </cell>
          <cell r="Q81">
            <v>0</v>
          </cell>
          <cell r="R81">
            <v>9823</v>
          </cell>
          <cell r="S81">
            <v>9823</v>
          </cell>
          <cell r="V81">
            <v>0</v>
          </cell>
          <cell r="W81">
            <v>72</v>
          </cell>
          <cell r="X81">
            <v>11</v>
          </cell>
          <cell r="Y81">
            <v>123654</v>
          </cell>
          <cell r="Z81">
            <v>0</v>
          </cell>
          <cell r="AA81">
            <v>123654</v>
          </cell>
          <cell r="AB81">
            <v>9823</v>
          </cell>
          <cell r="AC81">
            <v>133477</v>
          </cell>
          <cell r="AD81">
            <v>0</v>
          </cell>
          <cell r="AE81">
            <v>0</v>
          </cell>
          <cell r="AF81">
            <v>0</v>
          </cell>
          <cell r="AG81">
            <v>133477</v>
          </cell>
          <cell r="AI81">
            <v>72</v>
          </cell>
          <cell r="AJ81">
            <v>72</v>
          </cell>
          <cell r="AK81" t="str">
            <v>DARTMOUTH</v>
          </cell>
          <cell r="AL81">
            <v>123654</v>
          </cell>
          <cell r="AM81">
            <v>138759</v>
          </cell>
          <cell r="AN81">
            <v>0</v>
          </cell>
          <cell r="AO81">
            <v>10520.75</v>
          </cell>
          <cell r="AP81">
            <v>6978.5</v>
          </cell>
          <cell r="AQ81">
            <v>3145.75</v>
          </cell>
          <cell r="AR81">
            <v>0</v>
          </cell>
          <cell r="AS81">
            <v>8934</v>
          </cell>
          <cell r="AT81">
            <v>0</v>
          </cell>
          <cell r="AU81">
            <v>29579</v>
          </cell>
          <cell r="AV81">
            <v>0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U81">
            <v>0</v>
          </cell>
          <cell r="BV81">
            <v>72</v>
          </cell>
          <cell r="BW81">
            <v>10520.75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13</v>
          </cell>
          <cell r="E82">
            <v>180905</v>
          </cell>
          <cell r="F82">
            <v>11609</v>
          </cell>
          <cell r="G82">
            <v>192514</v>
          </cell>
          <cell r="I82">
            <v>32449.366979383682</v>
          </cell>
          <cell r="J82">
            <v>0.65122102771272827</v>
          </cell>
          <cell r="K82">
            <v>11609</v>
          </cell>
          <cell r="L82">
            <v>44058.366979383682</v>
          </cell>
          <cell r="N82">
            <v>148455.63302061631</v>
          </cell>
          <cell r="P82">
            <v>0</v>
          </cell>
          <cell r="Q82">
            <v>32449.366979383682</v>
          </cell>
          <cell r="R82">
            <v>11609</v>
          </cell>
          <cell r="S82">
            <v>44058.366979383682</v>
          </cell>
          <cell r="V82">
            <v>0</v>
          </cell>
          <cell r="W82">
            <v>73</v>
          </cell>
          <cell r="X82">
            <v>13</v>
          </cell>
          <cell r="Y82">
            <v>180905</v>
          </cell>
          <cell r="Z82">
            <v>0</v>
          </cell>
          <cell r="AA82">
            <v>180905</v>
          </cell>
          <cell r="AB82">
            <v>11609</v>
          </cell>
          <cell r="AC82">
            <v>192514</v>
          </cell>
          <cell r="AD82">
            <v>0</v>
          </cell>
          <cell r="AE82">
            <v>0</v>
          </cell>
          <cell r="AF82">
            <v>0</v>
          </cell>
          <cell r="AG82">
            <v>192514</v>
          </cell>
          <cell r="AI82">
            <v>73</v>
          </cell>
          <cell r="AJ82">
            <v>73</v>
          </cell>
          <cell r="AK82" t="str">
            <v>DEDHAM</v>
          </cell>
          <cell r="AL82">
            <v>180905</v>
          </cell>
          <cell r="AM82">
            <v>143043</v>
          </cell>
          <cell r="AN82">
            <v>37862</v>
          </cell>
          <cell r="AO82">
            <v>0</v>
          </cell>
          <cell r="AP82">
            <v>4617.75</v>
          </cell>
          <cell r="AQ82">
            <v>1022</v>
          </cell>
          <cell r="AR82">
            <v>0</v>
          </cell>
          <cell r="AS82">
            <v>6326.75</v>
          </cell>
          <cell r="AT82">
            <v>0</v>
          </cell>
          <cell r="AU82">
            <v>49828.5</v>
          </cell>
          <cell r="AV82">
            <v>32449.366979383682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37862</v>
          </cell>
          <cell r="BK82">
            <v>37862</v>
          </cell>
          <cell r="BL82">
            <v>0</v>
          </cell>
          <cell r="BN82">
            <v>0</v>
          </cell>
          <cell r="BO82">
            <v>0</v>
          </cell>
          <cell r="BU82">
            <v>0</v>
          </cell>
          <cell r="BV82">
            <v>73</v>
          </cell>
          <cell r="BW82">
            <v>0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36945</v>
          </cell>
          <cell r="F83">
            <v>2679</v>
          </cell>
          <cell r="G83">
            <v>39624</v>
          </cell>
          <cell r="I83">
            <v>0</v>
          </cell>
          <cell r="J83">
            <v>0</v>
          </cell>
          <cell r="K83">
            <v>2679</v>
          </cell>
          <cell r="L83">
            <v>2679</v>
          </cell>
          <cell r="N83">
            <v>36945</v>
          </cell>
          <cell r="P83">
            <v>0</v>
          </cell>
          <cell r="Q83">
            <v>0</v>
          </cell>
          <cell r="R83">
            <v>2679</v>
          </cell>
          <cell r="S83">
            <v>2679</v>
          </cell>
          <cell r="V83">
            <v>0</v>
          </cell>
          <cell r="W83">
            <v>74</v>
          </cell>
          <cell r="X83">
            <v>3</v>
          </cell>
          <cell r="Y83">
            <v>36945</v>
          </cell>
          <cell r="Z83">
            <v>0</v>
          </cell>
          <cell r="AA83">
            <v>36945</v>
          </cell>
          <cell r="AB83">
            <v>2679</v>
          </cell>
          <cell r="AC83">
            <v>39624</v>
          </cell>
          <cell r="AD83">
            <v>0</v>
          </cell>
          <cell r="AE83">
            <v>0</v>
          </cell>
          <cell r="AF83">
            <v>0</v>
          </cell>
          <cell r="AG83">
            <v>39624</v>
          </cell>
          <cell r="AI83">
            <v>74</v>
          </cell>
          <cell r="AJ83">
            <v>74</v>
          </cell>
          <cell r="AK83" t="str">
            <v>DEERFIELD</v>
          </cell>
          <cell r="AL83">
            <v>36945</v>
          </cell>
          <cell r="AM83">
            <v>38721</v>
          </cell>
          <cell r="AN83">
            <v>0</v>
          </cell>
          <cell r="AO83">
            <v>0</v>
          </cell>
          <cell r="AP83">
            <v>8244</v>
          </cell>
          <cell r="AQ83">
            <v>498.5</v>
          </cell>
          <cell r="AR83">
            <v>716</v>
          </cell>
          <cell r="AS83">
            <v>0</v>
          </cell>
          <cell r="AT83">
            <v>0</v>
          </cell>
          <cell r="AU83">
            <v>9458.5</v>
          </cell>
          <cell r="AV83">
            <v>0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U83">
            <v>0</v>
          </cell>
          <cell r="BV83">
            <v>74</v>
          </cell>
          <cell r="BW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0</v>
          </cell>
          <cell r="BV84">
            <v>75</v>
          </cell>
          <cell r="BW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0</v>
          </cell>
          <cell r="BV85">
            <v>76</v>
          </cell>
          <cell r="BW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0</v>
          </cell>
          <cell r="BV86">
            <v>77</v>
          </cell>
          <cell r="BW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0</v>
          </cell>
          <cell r="BV87">
            <v>78</v>
          </cell>
          <cell r="BW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227</v>
          </cell>
          <cell r="E88">
            <v>2213684</v>
          </cell>
          <cell r="F88">
            <v>202711</v>
          </cell>
          <cell r="G88">
            <v>2416395</v>
          </cell>
          <cell r="I88">
            <v>299272.60457094043</v>
          </cell>
          <cell r="J88">
            <v>0.42627584419344045</v>
          </cell>
          <cell r="K88">
            <v>202711</v>
          </cell>
          <cell r="L88">
            <v>501983.60457094043</v>
          </cell>
          <cell r="N88">
            <v>1914411.3954290596</v>
          </cell>
          <cell r="P88">
            <v>0</v>
          </cell>
          <cell r="Q88">
            <v>299272.60457094043</v>
          </cell>
          <cell r="R88">
            <v>202711</v>
          </cell>
          <cell r="S88">
            <v>501983.60457094043</v>
          </cell>
          <cell r="V88">
            <v>0</v>
          </cell>
          <cell r="W88">
            <v>79</v>
          </cell>
          <cell r="X88">
            <v>227</v>
          </cell>
          <cell r="Y88">
            <v>2213684</v>
          </cell>
          <cell r="Z88">
            <v>0</v>
          </cell>
          <cell r="AA88">
            <v>2213684</v>
          </cell>
          <cell r="AB88">
            <v>202711</v>
          </cell>
          <cell r="AC88">
            <v>2416395</v>
          </cell>
          <cell r="AD88">
            <v>0</v>
          </cell>
          <cell r="AE88">
            <v>0</v>
          </cell>
          <cell r="AF88">
            <v>0</v>
          </cell>
          <cell r="AG88">
            <v>2416395</v>
          </cell>
          <cell r="AI88">
            <v>79</v>
          </cell>
          <cell r="AJ88">
            <v>79</v>
          </cell>
          <cell r="AK88" t="str">
            <v>DRACUT</v>
          </cell>
          <cell r="AL88">
            <v>2213684</v>
          </cell>
          <cell r="AM88">
            <v>1864492</v>
          </cell>
          <cell r="AN88">
            <v>349192</v>
          </cell>
          <cell r="AO88">
            <v>113465</v>
          </cell>
          <cell r="AP88">
            <v>92274.75</v>
          </cell>
          <cell r="AQ88">
            <v>87325.75</v>
          </cell>
          <cell r="AR88">
            <v>59805.75</v>
          </cell>
          <cell r="AS88">
            <v>0</v>
          </cell>
          <cell r="AT88">
            <v>0</v>
          </cell>
          <cell r="AU88">
            <v>702063.25</v>
          </cell>
          <cell r="AV88">
            <v>299272.60457094043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349192</v>
          </cell>
          <cell r="BK88">
            <v>349192</v>
          </cell>
          <cell r="BL88">
            <v>0</v>
          </cell>
          <cell r="BN88">
            <v>0</v>
          </cell>
          <cell r="BO88">
            <v>0</v>
          </cell>
          <cell r="BU88">
            <v>0</v>
          </cell>
          <cell r="BV88">
            <v>79</v>
          </cell>
          <cell r="BW88">
            <v>113465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0</v>
          </cell>
          <cell r="BV89">
            <v>80</v>
          </cell>
          <cell r="BW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0</v>
          </cell>
          <cell r="BV90">
            <v>81</v>
          </cell>
          <cell r="BW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16</v>
          </cell>
          <cell r="E91">
            <v>201696</v>
          </cell>
          <cell r="F91">
            <v>14288</v>
          </cell>
          <cell r="G91">
            <v>215984</v>
          </cell>
          <cell r="I91">
            <v>48965.445133197609</v>
          </cell>
          <cell r="J91">
            <v>0.45838459988904517</v>
          </cell>
          <cell r="K91">
            <v>14288</v>
          </cell>
          <cell r="L91">
            <v>63253.445133197609</v>
          </cell>
          <cell r="N91">
            <v>152730.55486680238</v>
          </cell>
          <cell r="P91">
            <v>0</v>
          </cell>
          <cell r="Q91">
            <v>48965.445133197609</v>
          </cell>
          <cell r="R91">
            <v>14288</v>
          </cell>
          <cell r="S91">
            <v>63253.445133197609</v>
          </cell>
          <cell r="V91">
            <v>0</v>
          </cell>
          <cell r="W91">
            <v>82</v>
          </cell>
          <cell r="X91">
            <v>16</v>
          </cell>
          <cell r="Y91">
            <v>201696</v>
          </cell>
          <cell r="Z91">
            <v>0</v>
          </cell>
          <cell r="AA91">
            <v>201696</v>
          </cell>
          <cell r="AB91">
            <v>14288</v>
          </cell>
          <cell r="AC91">
            <v>215984</v>
          </cell>
          <cell r="AD91">
            <v>0</v>
          </cell>
          <cell r="AE91">
            <v>0</v>
          </cell>
          <cell r="AF91">
            <v>0</v>
          </cell>
          <cell r="AG91">
            <v>215984</v>
          </cell>
          <cell r="AI91">
            <v>82</v>
          </cell>
          <cell r="AJ91">
            <v>82</v>
          </cell>
          <cell r="AK91" t="str">
            <v>DUXBURY</v>
          </cell>
          <cell r="AL91">
            <v>201696</v>
          </cell>
          <cell r="AM91">
            <v>144563</v>
          </cell>
          <cell r="AN91">
            <v>57133</v>
          </cell>
          <cell r="AO91">
            <v>0</v>
          </cell>
          <cell r="AP91">
            <v>6734.5</v>
          </cell>
          <cell r="AQ91">
            <v>32964</v>
          </cell>
          <cell r="AR91">
            <v>0</v>
          </cell>
          <cell r="AS91">
            <v>9990.25</v>
          </cell>
          <cell r="AT91">
            <v>0</v>
          </cell>
          <cell r="AU91">
            <v>106821.75</v>
          </cell>
          <cell r="AV91">
            <v>48965.445133197609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57133</v>
          </cell>
          <cell r="BK91">
            <v>57133</v>
          </cell>
          <cell r="BL91">
            <v>0</v>
          </cell>
          <cell r="BN91">
            <v>0</v>
          </cell>
          <cell r="BO91">
            <v>0</v>
          </cell>
          <cell r="BU91">
            <v>0</v>
          </cell>
          <cell r="BV91">
            <v>82</v>
          </cell>
          <cell r="BW91">
            <v>0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7</v>
          </cell>
          <cell r="E92">
            <v>65611</v>
          </cell>
          <cell r="F92">
            <v>6251</v>
          </cell>
          <cell r="G92">
            <v>71862</v>
          </cell>
          <cell r="I92">
            <v>16606.067682439865</v>
          </cell>
          <cell r="J92">
            <v>0.53776996656163034</v>
          </cell>
          <cell r="K92">
            <v>6251</v>
          </cell>
          <cell r="L92">
            <v>22857.067682439865</v>
          </cell>
          <cell r="N92">
            <v>49004.932317560131</v>
          </cell>
          <cell r="P92">
            <v>0</v>
          </cell>
          <cell r="Q92">
            <v>16606.067682439865</v>
          </cell>
          <cell r="R92">
            <v>6251</v>
          </cell>
          <cell r="S92">
            <v>22857.067682439865</v>
          </cell>
          <cell r="V92">
            <v>0</v>
          </cell>
          <cell r="W92">
            <v>83</v>
          </cell>
          <cell r="X92">
            <v>7</v>
          </cell>
          <cell r="Y92">
            <v>65611</v>
          </cell>
          <cell r="Z92">
            <v>0</v>
          </cell>
          <cell r="AA92">
            <v>65611</v>
          </cell>
          <cell r="AB92">
            <v>6251</v>
          </cell>
          <cell r="AC92">
            <v>71862</v>
          </cell>
          <cell r="AD92">
            <v>0</v>
          </cell>
          <cell r="AE92">
            <v>0</v>
          </cell>
          <cell r="AF92">
            <v>0</v>
          </cell>
          <cell r="AG92">
            <v>71862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65611</v>
          </cell>
          <cell r="AM92">
            <v>46235</v>
          </cell>
          <cell r="AN92">
            <v>19376</v>
          </cell>
          <cell r="AO92">
            <v>2681.75</v>
          </cell>
          <cell r="AP92">
            <v>2333.25</v>
          </cell>
          <cell r="AQ92">
            <v>4201</v>
          </cell>
          <cell r="AR92">
            <v>2121.75</v>
          </cell>
          <cell r="AS92">
            <v>165.75</v>
          </cell>
          <cell r="AT92">
            <v>0</v>
          </cell>
          <cell r="AU92">
            <v>30879.5</v>
          </cell>
          <cell r="AV92">
            <v>16606.067682439865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19376</v>
          </cell>
          <cell r="BK92">
            <v>19376</v>
          </cell>
          <cell r="BL92">
            <v>0</v>
          </cell>
          <cell r="BN92">
            <v>0</v>
          </cell>
          <cell r="BO92">
            <v>0</v>
          </cell>
          <cell r="BU92">
            <v>0</v>
          </cell>
          <cell r="BV92">
            <v>83</v>
          </cell>
          <cell r="BW92">
            <v>2681.75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0</v>
          </cell>
          <cell r="BV93">
            <v>84</v>
          </cell>
          <cell r="BW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0</v>
          </cell>
          <cell r="BV94">
            <v>85</v>
          </cell>
          <cell r="BW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103</v>
          </cell>
          <cell r="E95">
            <v>1021744</v>
          </cell>
          <cell r="F95">
            <v>91979</v>
          </cell>
          <cell r="G95">
            <v>1113723</v>
          </cell>
          <cell r="I95">
            <v>76207.418056093651</v>
          </cell>
          <cell r="J95">
            <v>0.37221376302789205</v>
          </cell>
          <cell r="K95">
            <v>91979</v>
          </cell>
          <cell r="L95">
            <v>168186.41805609365</v>
          </cell>
          <cell r="N95">
            <v>945536.58194390638</v>
          </cell>
          <cell r="P95">
            <v>0</v>
          </cell>
          <cell r="Q95">
            <v>76207.418056093651</v>
          </cell>
          <cell r="R95">
            <v>91979</v>
          </cell>
          <cell r="S95">
            <v>168186.41805609365</v>
          </cell>
          <cell r="V95">
            <v>0</v>
          </cell>
          <cell r="W95">
            <v>86</v>
          </cell>
          <cell r="X95">
            <v>103</v>
          </cell>
          <cell r="Y95">
            <v>1021744</v>
          </cell>
          <cell r="Z95">
            <v>0</v>
          </cell>
          <cell r="AA95">
            <v>1021744</v>
          </cell>
          <cell r="AB95">
            <v>91979</v>
          </cell>
          <cell r="AC95">
            <v>1113723</v>
          </cell>
          <cell r="AD95">
            <v>0</v>
          </cell>
          <cell r="AE95">
            <v>0</v>
          </cell>
          <cell r="AF95">
            <v>0</v>
          </cell>
          <cell r="AG95">
            <v>1113723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1021744</v>
          </cell>
          <cell r="AM95">
            <v>932825</v>
          </cell>
          <cell r="AN95">
            <v>88919</v>
          </cell>
          <cell r="AO95">
            <v>53681.75</v>
          </cell>
          <cell r="AP95">
            <v>42056.25</v>
          </cell>
          <cell r="AQ95">
            <v>5678.5</v>
          </cell>
          <cell r="AR95">
            <v>14405.5</v>
          </cell>
          <cell r="AS95">
            <v>0</v>
          </cell>
          <cell r="AT95">
            <v>0</v>
          </cell>
          <cell r="AU95">
            <v>204741</v>
          </cell>
          <cell r="AV95">
            <v>76207.418056093651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88919</v>
          </cell>
          <cell r="BK95">
            <v>88919</v>
          </cell>
          <cell r="BL95">
            <v>0</v>
          </cell>
          <cell r="BN95">
            <v>0</v>
          </cell>
          <cell r="BO95">
            <v>0</v>
          </cell>
          <cell r="BU95">
            <v>0</v>
          </cell>
          <cell r="BV95">
            <v>86</v>
          </cell>
          <cell r="BW95">
            <v>53681.75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6</v>
          </cell>
          <cell r="E96">
            <v>68103</v>
          </cell>
          <cell r="F96">
            <v>5358</v>
          </cell>
          <cell r="G96">
            <v>73461</v>
          </cell>
          <cell r="I96">
            <v>0</v>
          </cell>
          <cell r="J96">
            <v>0</v>
          </cell>
          <cell r="K96">
            <v>5358</v>
          </cell>
          <cell r="L96">
            <v>5358</v>
          </cell>
          <cell r="N96">
            <v>68103</v>
          </cell>
          <cell r="P96">
            <v>0</v>
          </cell>
          <cell r="Q96">
            <v>0</v>
          </cell>
          <cell r="R96">
            <v>5358</v>
          </cell>
          <cell r="S96">
            <v>5358</v>
          </cell>
          <cell r="V96">
            <v>0</v>
          </cell>
          <cell r="W96">
            <v>87</v>
          </cell>
          <cell r="X96">
            <v>6</v>
          </cell>
          <cell r="Y96">
            <v>68103</v>
          </cell>
          <cell r="Z96">
            <v>0</v>
          </cell>
          <cell r="AA96">
            <v>68103</v>
          </cell>
          <cell r="AB96">
            <v>5358</v>
          </cell>
          <cell r="AC96">
            <v>73461</v>
          </cell>
          <cell r="AD96">
            <v>0</v>
          </cell>
          <cell r="AE96">
            <v>0</v>
          </cell>
          <cell r="AF96">
            <v>0</v>
          </cell>
          <cell r="AG96">
            <v>73461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68103</v>
          </cell>
          <cell r="AM96">
            <v>99857</v>
          </cell>
          <cell r="AN96">
            <v>0</v>
          </cell>
          <cell r="AO96">
            <v>14486.5</v>
          </cell>
          <cell r="AP96">
            <v>3328.5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17815</v>
          </cell>
          <cell r="AV96">
            <v>0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0</v>
          </cell>
          <cell r="BV96">
            <v>87</v>
          </cell>
          <cell r="BW96">
            <v>14486.5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14</v>
          </cell>
          <cell r="E97">
            <v>161891</v>
          </cell>
          <cell r="F97">
            <v>12502</v>
          </cell>
          <cell r="G97">
            <v>174393</v>
          </cell>
          <cell r="I97">
            <v>21483.500133965736</v>
          </cell>
          <cell r="J97">
            <v>0.47340036102940608</v>
          </cell>
          <cell r="K97">
            <v>12502</v>
          </cell>
          <cell r="L97">
            <v>33985.500133965732</v>
          </cell>
          <cell r="N97">
            <v>140407.49986603425</v>
          </cell>
          <cell r="P97">
            <v>0</v>
          </cell>
          <cell r="Q97">
            <v>21483.500133965736</v>
          </cell>
          <cell r="R97">
            <v>12502</v>
          </cell>
          <cell r="S97">
            <v>33985.500133965732</v>
          </cell>
          <cell r="V97">
            <v>0</v>
          </cell>
          <cell r="W97">
            <v>88</v>
          </cell>
          <cell r="X97">
            <v>14</v>
          </cell>
          <cell r="Y97">
            <v>161891</v>
          </cell>
          <cell r="Z97">
            <v>0</v>
          </cell>
          <cell r="AA97">
            <v>161891</v>
          </cell>
          <cell r="AB97">
            <v>12502</v>
          </cell>
          <cell r="AC97">
            <v>174393</v>
          </cell>
          <cell r="AD97">
            <v>0</v>
          </cell>
          <cell r="AE97">
            <v>0</v>
          </cell>
          <cell r="AF97">
            <v>0</v>
          </cell>
          <cell r="AG97">
            <v>174393</v>
          </cell>
          <cell r="AI97">
            <v>88</v>
          </cell>
          <cell r="AJ97">
            <v>88</v>
          </cell>
          <cell r="AK97" t="str">
            <v>EASTON</v>
          </cell>
          <cell r="AL97">
            <v>161891</v>
          </cell>
          <cell r="AM97">
            <v>136824</v>
          </cell>
          <cell r="AN97">
            <v>25067</v>
          </cell>
          <cell r="AO97">
            <v>0</v>
          </cell>
          <cell r="AP97">
            <v>4160.25</v>
          </cell>
          <cell r="AQ97">
            <v>16059.5</v>
          </cell>
          <cell r="AR97">
            <v>0</v>
          </cell>
          <cell r="AS97">
            <v>94.5</v>
          </cell>
          <cell r="AT97">
            <v>0</v>
          </cell>
          <cell r="AU97">
            <v>45381.25</v>
          </cell>
          <cell r="AV97">
            <v>21483.500133965736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25067</v>
          </cell>
          <cell r="BK97">
            <v>25067</v>
          </cell>
          <cell r="BL97">
            <v>0</v>
          </cell>
          <cell r="BN97">
            <v>0</v>
          </cell>
          <cell r="BO97">
            <v>0</v>
          </cell>
          <cell r="BU97">
            <v>0</v>
          </cell>
          <cell r="BV97">
            <v>88</v>
          </cell>
          <cell r="BW97">
            <v>0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37</v>
          </cell>
          <cell r="E98">
            <v>868871</v>
          </cell>
          <cell r="F98">
            <v>33041</v>
          </cell>
          <cell r="G98">
            <v>901912</v>
          </cell>
          <cell r="I98">
            <v>27081.705857628887</v>
          </cell>
          <cell r="J98">
            <v>0.30739036409648918</v>
          </cell>
          <cell r="K98">
            <v>33041</v>
          </cell>
          <cell r="L98">
            <v>60122.705857628884</v>
          </cell>
          <cell r="N98">
            <v>841789.29414237116</v>
          </cell>
          <cell r="P98">
            <v>0</v>
          </cell>
          <cell r="Q98">
            <v>27081.705857628887</v>
          </cell>
          <cell r="R98">
            <v>33041</v>
          </cell>
          <cell r="S98">
            <v>60122.705857628884</v>
          </cell>
          <cell r="V98">
            <v>0</v>
          </cell>
          <cell r="W98">
            <v>89</v>
          </cell>
          <cell r="X98">
            <v>37</v>
          </cell>
          <cell r="Y98">
            <v>868871</v>
          </cell>
          <cell r="Z98">
            <v>0</v>
          </cell>
          <cell r="AA98">
            <v>868871</v>
          </cell>
          <cell r="AB98">
            <v>33041</v>
          </cell>
          <cell r="AC98">
            <v>901912</v>
          </cell>
          <cell r="AD98">
            <v>0</v>
          </cell>
          <cell r="AE98">
            <v>0</v>
          </cell>
          <cell r="AF98">
            <v>0</v>
          </cell>
          <cell r="AG98">
            <v>901912</v>
          </cell>
          <cell r="AI98">
            <v>89</v>
          </cell>
          <cell r="AJ98">
            <v>89</v>
          </cell>
          <cell r="AK98" t="str">
            <v>EDGARTOWN</v>
          </cell>
          <cell r="AL98">
            <v>868871</v>
          </cell>
          <cell r="AM98">
            <v>837272</v>
          </cell>
          <cell r="AN98">
            <v>31599</v>
          </cell>
          <cell r="AO98">
            <v>38593.75</v>
          </cell>
          <cell r="AP98">
            <v>4390.5</v>
          </cell>
          <cell r="AQ98">
            <v>7351</v>
          </cell>
          <cell r="AR98">
            <v>0</v>
          </cell>
          <cell r="AS98">
            <v>6167.75</v>
          </cell>
          <cell r="AT98">
            <v>0</v>
          </cell>
          <cell r="AU98">
            <v>88102</v>
          </cell>
          <cell r="AV98">
            <v>27081.705857628887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31599</v>
          </cell>
          <cell r="BK98">
            <v>31599</v>
          </cell>
          <cell r="BL98">
            <v>0</v>
          </cell>
          <cell r="BN98">
            <v>0</v>
          </cell>
          <cell r="BO98">
            <v>0</v>
          </cell>
          <cell r="BU98">
            <v>0</v>
          </cell>
          <cell r="BV98">
            <v>89</v>
          </cell>
          <cell r="BW98">
            <v>38593.75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0</v>
          </cell>
          <cell r="BV99">
            <v>90</v>
          </cell>
          <cell r="BW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8</v>
          </cell>
          <cell r="E100">
            <v>147632</v>
          </cell>
          <cell r="F100">
            <v>7144</v>
          </cell>
          <cell r="G100">
            <v>154776</v>
          </cell>
          <cell r="I100">
            <v>0</v>
          </cell>
          <cell r="J100">
            <v>0</v>
          </cell>
          <cell r="K100">
            <v>7144</v>
          </cell>
          <cell r="L100">
            <v>7144</v>
          </cell>
          <cell r="N100">
            <v>147632</v>
          </cell>
          <cell r="P100">
            <v>0</v>
          </cell>
          <cell r="Q100">
            <v>0</v>
          </cell>
          <cell r="R100">
            <v>7144</v>
          </cell>
          <cell r="S100">
            <v>7144</v>
          </cell>
          <cell r="V100">
            <v>0</v>
          </cell>
          <cell r="W100">
            <v>91</v>
          </cell>
          <cell r="X100">
            <v>8</v>
          </cell>
          <cell r="Y100">
            <v>147632</v>
          </cell>
          <cell r="Z100">
            <v>0</v>
          </cell>
          <cell r="AA100">
            <v>147632</v>
          </cell>
          <cell r="AB100">
            <v>7144</v>
          </cell>
          <cell r="AC100">
            <v>154776</v>
          </cell>
          <cell r="AD100">
            <v>0</v>
          </cell>
          <cell r="AE100">
            <v>0</v>
          </cell>
          <cell r="AF100">
            <v>0</v>
          </cell>
          <cell r="AG100">
            <v>154776</v>
          </cell>
          <cell r="AI100">
            <v>91</v>
          </cell>
          <cell r="AJ100">
            <v>91</v>
          </cell>
          <cell r="AK100" t="str">
            <v>ERVING</v>
          </cell>
          <cell r="AL100">
            <v>147632</v>
          </cell>
          <cell r="AM100">
            <v>167533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20587.5</v>
          </cell>
          <cell r="AT100">
            <v>0</v>
          </cell>
          <cell r="AU100">
            <v>20587.5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U100">
            <v>0</v>
          </cell>
          <cell r="BV100">
            <v>91</v>
          </cell>
          <cell r="BW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0</v>
          </cell>
          <cell r="BV101">
            <v>92</v>
          </cell>
          <cell r="BW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685</v>
          </cell>
          <cell r="E102">
            <v>7802365</v>
          </cell>
          <cell r="F102">
            <v>611705</v>
          </cell>
          <cell r="G102">
            <v>8414070</v>
          </cell>
          <cell r="I102">
            <v>1429619.9320806679</v>
          </cell>
          <cell r="J102">
            <v>0.64531946539380103</v>
          </cell>
          <cell r="K102">
            <v>611705</v>
          </cell>
          <cell r="L102">
            <v>2041324.9320806679</v>
          </cell>
          <cell r="N102">
            <v>6372745.0679193325</v>
          </cell>
          <cell r="P102">
            <v>0</v>
          </cell>
          <cell r="Q102">
            <v>1429619.9320806679</v>
          </cell>
          <cell r="R102">
            <v>611705</v>
          </cell>
          <cell r="S102">
            <v>2041324.9320806679</v>
          </cell>
          <cell r="V102">
            <v>0</v>
          </cell>
          <cell r="W102">
            <v>93</v>
          </cell>
          <cell r="X102">
            <v>685</v>
          </cell>
          <cell r="Y102">
            <v>7802365</v>
          </cell>
          <cell r="Z102">
            <v>0</v>
          </cell>
          <cell r="AA102">
            <v>7802365</v>
          </cell>
          <cell r="AB102">
            <v>611705</v>
          </cell>
          <cell r="AC102">
            <v>8414070</v>
          </cell>
          <cell r="AD102">
            <v>0</v>
          </cell>
          <cell r="AE102">
            <v>0</v>
          </cell>
          <cell r="AF102">
            <v>0</v>
          </cell>
          <cell r="AG102">
            <v>8414070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7802365</v>
          </cell>
          <cell r="AM102">
            <v>6134281</v>
          </cell>
          <cell r="AN102">
            <v>1668084</v>
          </cell>
          <cell r="AO102">
            <v>86349.5</v>
          </cell>
          <cell r="AP102">
            <v>118726</v>
          </cell>
          <cell r="AQ102">
            <v>121515.75</v>
          </cell>
          <cell r="AR102">
            <v>143937</v>
          </cell>
          <cell r="AS102">
            <v>76755.5</v>
          </cell>
          <cell r="AT102">
            <v>0</v>
          </cell>
          <cell r="AU102">
            <v>2215367.75</v>
          </cell>
          <cell r="AV102">
            <v>1429619.9320806679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1668084</v>
          </cell>
          <cell r="BK102">
            <v>1668084</v>
          </cell>
          <cell r="BL102">
            <v>0</v>
          </cell>
          <cell r="BN102">
            <v>0</v>
          </cell>
          <cell r="BO102">
            <v>0</v>
          </cell>
          <cell r="BU102">
            <v>0</v>
          </cell>
          <cell r="BV102">
            <v>93</v>
          </cell>
          <cell r="BW102">
            <v>86349.5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29488</v>
          </cell>
          <cell r="F103">
            <v>1786</v>
          </cell>
          <cell r="G103">
            <v>31274</v>
          </cell>
          <cell r="I103">
            <v>2605.4111145033648</v>
          </cell>
          <cell r="J103">
            <v>0.13463613231549829</v>
          </cell>
          <cell r="K103">
            <v>1786</v>
          </cell>
          <cell r="L103">
            <v>4391.4111145033648</v>
          </cell>
          <cell r="N103">
            <v>26882.588885496636</v>
          </cell>
          <cell r="P103">
            <v>0</v>
          </cell>
          <cell r="Q103">
            <v>2605.4111145033648</v>
          </cell>
          <cell r="R103">
            <v>1786</v>
          </cell>
          <cell r="S103">
            <v>4391.4111145033648</v>
          </cell>
          <cell r="V103">
            <v>0</v>
          </cell>
          <cell r="W103">
            <v>94</v>
          </cell>
          <cell r="X103">
            <v>2</v>
          </cell>
          <cell r="Y103">
            <v>29488</v>
          </cell>
          <cell r="Z103">
            <v>0</v>
          </cell>
          <cell r="AA103">
            <v>29488</v>
          </cell>
          <cell r="AB103">
            <v>1786</v>
          </cell>
          <cell r="AC103">
            <v>31274</v>
          </cell>
          <cell r="AD103">
            <v>0</v>
          </cell>
          <cell r="AE103">
            <v>0</v>
          </cell>
          <cell r="AF103">
            <v>0</v>
          </cell>
          <cell r="AG103">
            <v>31274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29488</v>
          </cell>
          <cell r="AM103">
            <v>26448</v>
          </cell>
          <cell r="AN103">
            <v>3040</v>
          </cell>
          <cell r="AO103">
            <v>0</v>
          </cell>
          <cell r="AP103">
            <v>0</v>
          </cell>
          <cell r="AQ103">
            <v>6271.75</v>
          </cell>
          <cell r="AR103">
            <v>9878.25</v>
          </cell>
          <cell r="AS103">
            <v>161.5</v>
          </cell>
          <cell r="AT103">
            <v>0</v>
          </cell>
          <cell r="AU103">
            <v>19351.5</v>
          </cell>
          <cell r="AV103">
            <v>2605.4111145033648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3040</v>
          </cell>
          <cell r="BK103">
            <v>3040</v>
          </cell>
          <cell r="BL103">
            <v>0</v>
          </cell>
          <cell r="BN103">
            <v>0</v>
          </cell>
          <cell r="BO103">
            <v>0</v>
          </cell>
          <cell r="BU103">
            <v>0</v>
          </cell>
          <cell r="BV103">
            <v>94</v>
          </cell>
          <cell r="BW103">
            <v>0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1479</v>
          </cell>
          <cell r="E104">
            <v>15033964</v>
          </cell>
          <cell r="F104">
            <v>1320747</v>
          </cell>
          <cell r="G104">
            <v>16354711</v>
          </cell>
          <cell r="I104">
            <v>2541109.7396060475</v>
          </cell>
          <cell r="J104">
            <v>0.58787916299108778</v>
          </cell>
          <cell r="K104">
            <v>1320747</v>
          </cell>
          <cell r="L104">
            <v>3861856.7396060475</v>
          </cell>
          <cell r="N104">
            <v>12492854.260393953</v>
          </cell>
          <cell r="P104">
            <v>0</v>
          </cell>
          <cell r="Q104">
            <v>2541109.7396060475</v>
          </cell>
          <cell r="R104">
            <v>1320747</v>
          </cell>
          <cell r="S104">
            <v>3861856.7396060475</v>
          </cell>
          <cell r="V104">
            <v>0</v>
          </cell>
          <cell r="W104">
            <v>95</v>
          </cell>
          <cell r="X104">
            <v>1479</v>
          </cell>
          <cell r="Y104">
            <v>15033964</v>
          </cell>
          <cell r="Z104">
            <v>0</v>
          </cell>
          <cell r="AA104">
            <v>15033964</v>
          </cell>
          <cell r="AB104">
            <v>1320747</v>
          </cell>
          <cell r="AC104">
            <v>16354711</v>
          </cell>
          <cell r="AD104">
            <v>0</v>
          </cell>
          <cell r="AE104">
            <v>0</v>
          </cell>
          <cell r="AF104">
            <v>0</v>
          </cell>
          <cell r="AG104">
            <v>16354711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15033964</v>
          </cell>
          <cell r="AM104">
            <v>12068991</v>
          </cell>
          <cell r="AN104">
            <v>2964973</v>
          </cell>
          <cell r="AO104">
            <v>629575</v>
          </cell>
          <cell r="AP104">
            <v>487964.5</v>
          </cell>
          <cell r="AQ104">
            <v>123926</v>
          </cell>
          <cell r="AR104">
            <v>0</v>
          </cell>
          <cell r="AS104">
            <v>116065</v>
          </cell>
          <cell r="AT104">
            <v>0</v>
          </cell>
          <cell r="AU104">
            <v>4322503.5</v>
          </cell>
          <cell r="AV104">
            <v>2541109.7396060475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2964973</v>
          </cell>
          <cell r="BK104">
            <v>2964973</v>
          </cell>
          <cell r="BL104">
            <v>0</v>
          </cell>
          <cell r="BN104">
            <v>0</v>
          </cell>
          <cell r="BO104">
            <v>0</v>
          </cell>
          <cell r="BU104">
            <v>0</v>
          </cell>
          <cell r="BV104">
            <v>95</v>
          </cell>
          <cell r="BW104">
            <v>629575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61</v>
          </cell>
          <cell r="E105">
            <v>880089</v>
          </cell>
          <cell r="F105">
            <v>54473</v>
          </cell>
          <cell r="G105">
            <v>934562</v>
          </cell>
          <cell r="I105">
            <v>11457.809601906409</v>
          </cell>
          <cell r="J105">
            <v>9.6709555075533193E-2</v>
          </cell>
          <cell r="K105">
            <v>54473</v>
          </cell>
          <cell r="L105">
            <v>65930.809601906411</v>
          </cell>
          <cell r="N105">
            <v>868631.19039809355</v>
          </cell>
          <cell r="P105">
            <v>0</v>
          </cell>
          <cell r="Q105">
            <v>11457.809601906409</v>
          </cell>
          <cell r="R105">
            <v>54473</v>
          </cell>
          <cell r="S105">
            <v>65930.809601906411</v>
          </cell>
          <cell r="V105">
            <v>0</v>
          </cell>
          <cell r="W105">
            <v>96</v>
          </cell>
          <cell r="X105">
            <v>61</v>
          </cell>
          <cell r="Y105">
            <v>880089</v>
          </cell>
          <cell r="Z105">
            <v>0</v>
          </cell>
          <cell r="AA105">
            <v>880089</v>
          </cell>
          <cell r="AB105">
            <v>54473</v>
          </cell>
          <cell r="AC105">
            <v>934562</v>
          </cell>
          <cell r="AD105">
            <v>0</v>
          </cell>
          <cell r="AE105">
            <v>0</v>
          </cell>
          <cell r="AF105">
            <v>0</v>
          </cell>
          <cell r="AG105">
            <v>934562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880089</v>
          </cell>
          <cell r="AM105">
            <v>866720</v>
          </cell>
          <cell r="AN105">
            <v>13369</v>
          </cell>
          <cell r="AO105">
            <v>0</v>
          </cell>
          <cell r="AP105">
            <v>0</v>
          </cell>
          <cell r="AQ105">
            <v>0</v>
          </cell>
          <cell r="AR105">
            <v>49379</v>
          </cell>
          <cell r="AS105">
            <v>55728.5</v>
          </cell>
          <cell r="AT105">
            <v>0</v>
          </cell>
          <cell r="AU105">
            <v>118476.5</v>
          </cell>
          <cell r="AV105">
            <v>11457.809601906409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13369</v>
          </cell>
          <cell r="BK105">
            <v>13369</v>
          </cell>
          <cell r="BL105">
            <v>0</v>
          </cell>
          <cell r="BN105">
            <v>0</v>
          </cell>
          <cell r="BO105">
            <v>0</v>
          </cell>
          <cell r="BU105">
            <v>0</v>
          </cell>
          <cell r="BV105">
            <v>96</v>
          </cell>
          <cell r="BW105">
            <v>0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194</v>
          </cell>
          <cell r="E106">
            <v>2146134</v>
          </cell>
          <cell r="F106">
            <v>173242</v>
          </cell>
          <cell r="G106">
            <v>2319376</v>
          </cell>
          <cell r="I106">
            <v>282591.11709308071</v>
          </cell>
          <cell r="J106">
            <v>0.82593239502519589</v>
          </cell>
          <cell r="K106">
            <v>173242</v>
          </cell>
          <cell r="L106">
            <v>455833.11709308071</v>
          </cell>
          <cell r="N106">
            <v>1863542.8829069193</v>
          </cell>
          <cell r="P106">
            <v>0</v>
          </cell>
          <cell r="Q106">
            <v>282591.11709308071</v>
          </cell>
          <cell r="R106">
            <v>173242</v>
          </cell>
          <cell r="S106">
            <v>455833.11709308071</v>
          </cell>
          <cell r="V106">
            <v>0</v>
          </cell>
          <cell r="W106">
            <v>97</v>
          </cell>
          <cell r="X106">
            <v>194</v>
          </cell>
          <cell r="Y106">
            <v>2146134</v>
          </cell>
          <cell r="Z106">
            <v>0</v>
          </cell>
          <cell r="AA106">
            <v>2146134</v>
          </cell>
          <cell r="AB106">
            <v>173242</v>
          </cell>
          <cell r="AC106">
            <v>2319376</v>
          </cell>
          <cell r="AD106">
            <v>0</v>
          </cell>
          <cell r="AE106">
            <v>0</v>
          </cell>
          <cell r="AF106">
            <v>0</v>
          </cell>
          <cell r="AG106">
            <v>2319376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2146134</v>
          </cell>
          <cell r="AM106">
            <v>1816406</v>
          </cell>
          <cell r="AN106">
            <v>329728</v>
          </cell>
          <cell r="AO106">
            <v>0</v>
          </cell>
          <cell r="AP106">
            <v>0</v>
          </cell>
          <cell r="AQ106">
            <v>0</v>
          </cell>
          <cell r="AR106">
            <v>12420</v>
          </cell>
          <cell r="AS106">
            <v>0</v>
          </cell>
          <cell r="AT106">
            <v>0</v>
          </cell>
          <cell r="AU106">
            <v>342148</v>
          </cell>
          <cell r="AV106">
            <v>282591.11709308071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329728</v>
          </cell>
          <cell r="BK106">
            <v>329728</v>
          </cell>
          <cell r="BL106">
            <v>0</v>
          </cell>
          <cell r="BN106">
            <v>0</v>
          </cell>
          <cell r="BO106">
            <v>0</v>
          </cell>
          <cell r="BU106">
            <v>0</v>
          </cell>
          <cell r="BV106">
            <v>97</v>
          </cell>
          <cell r="BW106">
            <v>0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4</v>
          </cell>
          <cell r="E107">
            <v>62316</v>
          </cell>
          <cell r="F107">
            <v>3572</v>
          </cell>
          <cell r="G107">
            <v>65888</v>
          </cell>
          <cell r="I107">
            <v>0</v>
          </cell>
          <cell r="J107">
            <v>0</v>
          </cell>
          <cell r="K107">
            <v>3572</v>
          </cell>
          <cell r="L107">
            <v>3572</v>
          </cell>
          <cell r="N107">
            <v>62316</v>
          </cell>
          <cell r="P107">
            <v>0</v>
          </cell>
          <cell r="Q107">
            <v>0</v>
          </cell>
          <cell r="R107">
            <v>3572</v>
          </cell>
          <cell r="S107">
            <v>3572</v>
          </cell>
          <cell r="V107">
            <v>0</v>
          </cell>
          <cell r="W107">
            <v>98</v>
          </cell>
          <cell r="X107">
            <v>4</v>
          </cell>
          <cell r="Y107">
            <v>62316</v>
          </cell>
          <cell r="Z107">
            <v>0</v>
          </cell>
          <cell r="AA107">
            <v>62316</v>
          </cell>
          <cell r="AB107">
            <v>3572</v>
          </cell>
          <cell r="AC107">
            <v>65888</v>
          </cell>
          <cell r="AD107">
            <v>0</v>
          </cell>
          <cell r="AE107">
            <v>0</v>
          </cell>
          <cell r="AF107">
            <v>0</v>
          </cell>
          <cell r="AG107">
            <v>65888</v>
          </cell>
          <cell r="AI107">
            <v>98</v>
          </cell>
          <cell r="AJ107">
            <v>98</v>
          </cell>
          <cell r="AK107" t="str">
            <v>FLORIDA</v>
          </cell>
          <cell r="AL107">
            <v>62316</v>
          </cell>
          <cell r="AM107">
            <v>67740</v>
          </cell>
          <cell r="AN107">
            <v>0</v>
          </cell>
          <cell r="AO107">
            <v>13174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13174</v>
          </cell>
          <cell r="AV107">
            <v>0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U107">
            <v>0</v>
          </cell>
          <cell r="BV107">
            <v>98</v>
          </cell>
          <cell r="BW107">
            <v>13174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</v>
          </cell>
          <cell r="E108">
            <v>1579424</v>
          </cell>
          <cell r="F108">
            <v>100016</v>
          </cell>
          <cell r="G108">
            <v>1679440</v>
          </cell>
          <cell r="I108">
            <v>38836.909425565776</v>
          </cell>
          <cell r="J108">
            <v>0.27420999086058079</v>
          </cell>
          <cell r="K108">
            <v>100016</v>
          </cell>
          <cell r="L108">
            <v>138852.90942556577</v>
          </cell>
          <cell r="N108">
            <v>1540587.0905744343</v>
          </cell>
          <cell r="P108">
            <v>0</v>
          </cell>
          <cell r="Q108">
            <v>38836.909425565776</v>
          </cell>
          <cell r="R108">
            <v>100016</v>
          </cell>
          <cell r="S108">
            <v>138852.90942556577</v>
          </cell>
          <cell r="V108">
            <v>0</v>
          </cell>
          <cell r="W108">
            <v>99</v>
          </cell>
          <cell r="X108">
            <v>112</v>
          </cell>
          <cell r="Y108">
            <v>1579424</v>
          </cell>
          <cell r="Z108">
            <v>0</v>
          </cell>
          <cell r="AA108">
            <v>1579424</v>
          </cell>
          <cell r="AB108">
            <v>100016</v>
          </cell>
          <cell r="AC108">
            <v>1679440</v>
          </cell>
          <cell r="AD108">
            <v>0</v>
          </cell>
          <cell r="AE108">
            <v>0</v>
          </cell>
          <cell r="AF108">
            <v>0</v>
          </cell>
          <cell r="AG108">
            <v>1679440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1579424</v>
          </cell>
          <cell r="AM108">
            <v>1534109</v>
          </cell>
          <cell r="AN108">
            <v>45315</v>
          </cell>
          <cell r="AO108">
            <v>59624.25</v>
          </cell>
          <cell r="AP108">
            <v>0</v>
          </cell>
          <cell r="AQ108">
            <v>26049.75</v>
          </cell>
          <cell r="AR108">
            <v>10643</v>
          </cell>
          <cell r="AS108">
            <v>0</v>
          </cell>
          <cell r="AT108">
            <v>0</v>
          </cell>
          <cell r="AU108">
            <v>141632</v>
          </cell>
          <cell r="AV108">
            <v>38836.909425565776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45315</v>
          </cell>
          <cell r="BK108">
            <v>45315</v>
          </cell>
          <cell r="BL108">
            <v>0</v>
          </cell>
          <cell r="BN108">
            <v>0</v>
          </cell>
          <cell r="BO108">
            <v>0</v>
          </cell>
          <cell r="BU108">
            <v>0</v>
          </cell>
          <cell r="BV108">
            <v>99</v>
          </cell>
          <cell r="BW108">
            <v>59624.25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337</v>
          </cell>
          <cell r="E109">
            <v>4554990</v>
          </cell>
          <cell r="F109">
            <v>300941</v>
          </cell>
          <cell r="G109">
            <v>4855931</v>
          </cell>
          <cell r="I109">
            <v>218203.18083965679</v>
          </cell>
          <cell r="J109">
            <v>0.25693050918734761</v>
          </cell>
          <cell r="K109">
            <v>300941</v>
          </cell>
          <cell r="L109">
            <v>519144.18083965679</v>
          </cell>
          <cell r="N109">
            <v>4336786.8191603431</v>
          </cell>
          <cell r="P109">
            <v>0</v>
          </cell>
          <cell r="Q109">
            <v>218203.18083965679</v>
          </cell>
          <cell r="R109">
            <v>300941</v>
          </cell>
          <cell r="S109">
            <v>519144.18083965679</v>
          </cell>
          <cell r="V109">
            <v>0</v>
          </cell>
          <cell r="W109">
            <v>100</v>
          </cell>
          <cell r="X109">
            <v>337</v>
          </cell>
          <cell r="Y109">
            <v>4554990</v>
          </cell>
          <cell r="Z109">
            <v>0</v>
          </cell>
          <cell r="AA109">
            <v>4554990</v>
          </cell>
          <cell r="AB109">
            <v>300941</v>
          </cell>
          <cell r="AC109">
            <v>4855931</v>
          </cell>
          <cell r="AD109">
            <v>0</v>
          </cell>
          <cell r="AE109">
            <v>0</v>
          </cell>
          <cell r="AF109">
            <v>0</v>
          </cell>
          <cell r="AG109">
            <v>4855931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4554990</v>
          </cell>
          <cell r="AM109">
            <v>4300390</v>
          </cell>
          <cell r="AN109">
            <v>254600</v>
          </cell>
          <cell r="AO109">
            <v>60124.75</v>
          </cell>
          <cell r="AP109">
            <v>176455.25</v>
          </cell>
          <cell r="AQ109">
            <v>107995</v>
          </cell>
          <cell r="AR109">
            <v>124198</v>
          </cell>
          <cell r="AS109">
            <v>125896.25</v>
          </cell>
          <cell r="AT109">
            <v>0</v>
          </cell>
          <cell r="AU109">
            <v>849269.25</v>
          </cell>
          <cell r="AV109">
            <v>218203.18083965679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254600</v>
          </cell>
          <cell r="BK109">
            <v>254600</v>
          </cell>
          <cell r="BL109">
            <v>0</v>
          </cell>
          <cell r="BN109">
            <v>0</v>
          </cell>
          <cell r="BO109">
            <v>0</v>
          </cell>
          <cell r="BU109">
            <v>0</v>
          </cell>
          <cell r="BV109">
            <v>100</v>
          </cell>
          <cell r="BW109">
            <v>60124.75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384</v>
          </cell>
          <cell r="E110">
            <v>3822243</v>
          </cell>
          <cell r="F110">
            <v>342912</v>
          </cell>
          <cell r="G110">
            <v>4165155</v>
          </cell>
          <cell r="I110">
            <v>0</v>
          </cell>
          <cell r="J110">
            <v>0</v>
          </cell>
          <cell r="K110">
            <v>342912</v>
          </cell>
          <cell r="L110">
            <v>342912</v>
          </cell>
          <cell r="N110">
            <v>3822243</v>
          </cell>
          <cell r="P110">
            <v>0</v>
          </cell>
          <cell r="Q110">
            <v>0</v>
          </cell>
          <cell r="R110">
            <v>342912</v>
          </cell>
          <cell r="S110">
            <v>342912</v>
          </cell>
          <cell r="V110">
            <v>0</v>
          </cell>
          <cell r="W110">
            <v>101</v>
          </cell>
          <cell r="X110">
            <v>384</v>
          </cell>
          <cell r="Y110">
            <v>3822243</v>
          </cell>
          <cell r="Z110">
            <v>0</v>
          </cell>
          <cell r="AA110">
            <v>3822243</v>
          </cell>
          <cell r="AB110">
            <v>342912</v>
          </cell>
          <cell r="AC110">
            <v>4165155</v>
          </cell>
          <cell r="AD110">
            <v>0</v>
          </cell>
          <cell r="AE110">
            <v>0</v>
          </cell>
          <cell r="AF110">
            <v>0</v>
          </cell>
          <cell r="AG110">
            <v>4165155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3822243</v>
          </cell>
          <cell r="AM110">
            <v>3852988</v>
          </cell>
          <cell r="AN110">
            <v>0</v>
          </cell>
          <cell r="AO110">
            <v>0</v>
          </cell>
          <cell r="AP110">
            <v>75524.5</v>
          </cell>
          <cell r="AQ110">
            <v>16566.75</v>
          </cell>
          <cell r="AR110">
            <v>26560.25</v>
          </cell>
          <cell r="AS110">
            <v>33753.75</v>
          </cell>
          <cell r="AT110">
            <v>0</v>
          </cell>
          <cell r="AU110">
            <v>152405.25</v>
          </cell>
          <cell r="AV110">
            <v>0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U110">
            <v>0</v>
          </cell>
          <cell r="BV110">
            <v>101</v>
          </cell>
          <cell r="BW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0</v>
          </cell>
          <cell r="BV111">
            <v>102</v>
          </cell>
          <cell r="BW111">
            <v>0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15</v>
          </cell>
          <cell r="E112">
            <v>148035</v>
          </cell>
          <cell r="F112">
            <v>13395</v>
          </cell>
          <cell r="G112">
            <v>161430</v>
          </cell>
          <cell r="I112">
            <v>24178.900777095041</v>
          </cell>
          <cell r="J112">
            <v>0.71047023858531366</v>
          </cell>
          <cell r="K112">
            <v>13395</v>
          </cell>
          <cell r="L112">
            <v>37573.900777095041</v>
          </cell>
          <cell r="N112">
            <v>123856.09922290496</v>
          </cell>
          <cell r="P112">
            <v>0</v>
          </cell>
          <cell r="Q112">
            <v>24178.900777095041</v>
          </cell>
          <cell r="R112">
            <v>13395</v>
          </cell>
          <cell r="S112">
            <v>37573.900777095041</v>
          </cell>
          <cell r="V112">
            <v>0</v>
          </cell>
          <cell r="W112">
            <v>103</v>
          </cell>
          <cell r="X112">
            <v>15</v>
          </cell>
          <cell r="Y112">
            <v>148035</v>
          </cell>
          <cell r="Z112">
            <v>0</v>
          </cell>
          <cell r="AA112">
            <v>148035</v>
          </cell>
          <cell r="AB112">
            <v>13395</v>
          </cell>
          <cell r="AC112">
            <v>161430</v>
          </cell>
          <cell r="AD112">
            <v>0</v>
          </cell>
          <cell r="AE112">
            <v>0</v>
          </cell>
          <cell r="AF112">
            <v>0</v>
          </cell>
          <cell r="AG112">
            <v>161430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148035</v>
          </cell>
          <cell r="AM112">
            <v>119823</v>
          </cell>
          <cell r="AN112">
            <v>28212</v>
          </cell>
          <cell r="AO112">
            <v>0</v>
          </cell>
          <cell r="AP112">
            <v>5820.25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34032.25</v>
          </cell>
          <cell r="AV112">
            <v>24178.900777095041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28212</v>
          </cell>
          <cell r="BK112">
            <v>28212</v>
          </cell>
          <cell r="BL112">
            <v>0</v>
          </cell>
          <cell r="BN112">
            <v>0</v>
          </cell>
          <cell r="BO112">
            <v>0</v>
          </cell>
          <cell r="BU112">
            <v>0</v>
          </cell>
          <cell r="BV112">
            <v>103</v>
          </cell>
          <cell r="BW112">
            <v>0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0</v>
          </cell>
          <cell r="BV113">
            <v>104</v>
          </cell>
          <cell r="BW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21170</v>
          </cell>
          <cell r="F114">
            <v>1786</v>
          </cell>
          <cell r="G114">
            <v>22956</v>
          </cell>
          <cell r="I114">
            <v>0</v>
          </cell>
          <cell r="J114">
            <v>0</v>
          </cell>
          <cell r="K114">
            <v>1786</v>
          </cell>
          <cell r="L114">
            <v>1786</v>
          </cell>
          <cell r="N114">
            <v>21170</v>
          </cell>
          <cell r="P114">
            <v>0</v>
          </cell>
          <cell r="Q114">
            <v>0</v>
          </cell>
          <cell r="R114">
            <v>1786</v>
          </cell>
          <cell r="S114">
            <v>1786</v>
          </cell>
          <cell r="V114">
            <v>0</v>
          </cell>
          <cell r="W114">
            <v>105</v>
          </cell>
          <cell r="X114">
            <v>2</v>
          </cell>
          <cell r="Y114">
            <v>21170</v>
          </cell>
          <cell r="Z114">
            <v>0</v>
          </cell>
          <cell r="AA114">
            <v>21170</v>
          </cell>
          <cell r="AB114">
            <v>1786</v>
          </cell>
          <cell r="AC114">
            <v>22956</v>
          </cell>
          <cell r="AD114">
            <v>0</v>
          </cell>
          <cell r="AE114">
            <v>0</v>
          </cell>
          <cell r="AF114">
            <v>0</v>
          </cell>
          <cell r="AG114">
            <v>22956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21170</v>
          </cell>
          <cell r="AM114">
            <v>23562</v>
          </cell>
          <cell r="AN114">
            <v>0</v>
          </cell>
          <cell r="AO114">
            <v>3535.75</v>
          </cell>
          <cell r="AP114">
            <v>0</v>
          </cell>
          <cell r="AQ114">
            <v>0</v>
          </cell>
          <cell r="AR114">
            <v>0</v>
          </cell>
          <cell r="AS114">
            <v>2606</v>
          </cell>
          <cell r="AT114">
            <v>0</v>
          </cell>
          <cell r="AU114">
            <v>6141.75</v>
          </cell>
          <cell r="AV114">
            <v>0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O114">
            <v>0</v>
          </cell>
          <cell r="BU114">
            <v>0</v>
          </cell>
          <cell r="BV114">
            <v>105</v>
          </cell>
          <cell r="BW114">
            <v>3535.75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0</v>
          </cell>
          <cell r="BV115">
            <v>106</v>
          </cell>
          <cell r="BW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V116">
            <v>0</v>
          </cell>
          <cell r="W116">
            <v>107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0</v>
          </cell>
          <cell r="AM116">
            <v>14423</v>
          </cell>
          <cell r="AN116">
            <v>0</v>
          </cell>
          <cell r="AO116">
            <v>0</v>
          </cell>
          <cell r="AP116">
            <v>3552.5</v>
          </cell>
          <cell r="AQ116">
            <v>0</v>
          </cell>
          <cell r="AR116">
            <v>0</v>
          </cell>
          <cell r="AS116">
            <v>155990.25</v>
          </cell>
          <cell r="AT116">
            <v>0</v>
          </cell>
          <cell r="AU116">
            <v>159542.75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0</v>
          </cell>
          <cell r="BV116">
            <v>107</v>
          </cell>
          <cell r="BW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0</v>
          </cell>
          <cell r="BV117">
            <v>108</v>
          </cell>
          <cell r="BW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0</v>
          </cell>
          <cell r="BV118">
            <v>109</v>
          </cell>
          <cell r="BW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36</v>
          </cell>
          <cell r="E119">
            <v>392796</v>
          </cell>
          <cell r="F119">
            <v>32148</v>
          </cell>
          <cell r="G119">
            <v>424944</v>
          </cell>
          <cell r="I119">
            <v>0</v>
          </cell>
          <cell r="J119">
            <v>0</v>
          </cell>
          <cell r="K119">
            <v>32148</v>
          </cell>
          <cell r="L119">
            <v>32148</v>
          </cell>
          <cell r="N119">
            <v>392796</v>
          </cell>
          <cell r="P119">
            <v>0</v>
          </cell>
          <cell r="Q119">
            <v>0</v>
          </cell>
          <cell r="R119">
            <v>32148</v>
          </cell>
          <cell r="S119">
            <v>32148</v>
          </cell>
          <cell r="V119">
            <v>0</v>
          </cell>
          <cell r="W119">
            <v>110</v>
          </cell>
          <cell r="X119">
            <v>36</v>
          </cell>
          <cell r="Y119">
            <v>392796</v>
          </cell>
          <cell r="Z119">
            <v>0</v>
          </cell>
          <cell r="AA119">
            <v>392796</v>
          </cell>
          <cell r="AB119">
            <v>32148</v>
          </cell>
          <cell r="AC119">
            <v>424944</v>
          </cell>
          <cell r="AD119">
            <v>0</v>
          </cell>
          <cell r="AE119">
            <v>0</v>
          </cell>
          <cell r="AF119">
            <v>0</v>
          </cell>
          <cell r="AG119">
            <v>424944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392796</v>
          </cell>
          <cell r="AM119">
            <v>481145</v>
          </cell>
          <cell r="AN119">
            <v>0</v>
          </cell>
          <cell r="AO119">
            <v>0</v>
          </cell>
          <cell r="AP119">
            <v>1544</v>
          </cell>
          <cell r="AQ119">
            <v>0</v>
          </cell>
          <cell r="AR119">
            <v>23833.25</v>
          </cell>
          <cell r="AS119">
            <v>13948</v>
          </cell>
          <cell r="AT119">
            <v>0</v>
          </cell>
          <cell r="AU119">
            <v>39325.25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U119">
            <v>0</v>
          </cell>
          <cell r="BV119">
            <v>110</v>
          </cell>
          <cell r="BW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</v>
          </cell>
          <cell r="E120">
            <v>279313</v>
          </cell>
          <cell r="F120">
            <v>17860</v>
          </cell>
          <cell r="G120">
            <v>297173</v>
          </cell>
          <cell r="I120">
            <v>0</v>
          </cell>
          <cell r="J120">
            <v>0</v>
          </cell>
          <cell r="K120">
            <v>17860</v>
          </cell>
          <cell r="L120">
            <v>17860</v>
          </cell>
          <cell r="N120">
            <v>279313</v>
          </cell>
          <cell r="P120">
            <v>0</v>
          </cell>
          <cell r="Q120">
            <v>0</v>
          </cell>
          <cell r="R120">
            <v>17860</v>
          </cell>
          <cell r="S120">
            <v>17860</v>
          </cell>
          <cell r="V120">
            <v>0</v>
          </cell>
          <cell r="W120">
            <v>111</v>
          </cell>
          <cell r="X120">
            <v>20</v>
          </cell>
          <cell r="Y120">
            <v>279313</v>
          </cell>
          <cell r="Z120">
            <v>0</v>
          </cell>
          <cell r="AA120">
            <v>279313</v>
          </cell>
          <cell r="AB120">
            <v>17860</v>
          </cell>
          <cell r="AC120">
            <v>297173</v>
          </cell>
          <cell r="AD120">
            <v>0</v>
          </cell>
          <cell r="AE120">
            <v>0</v>
          </cell>
          <cell r="AF120">
            <v>0</v>
          </cell>
          <cell r="AG120">
            <v>297173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279313</v>
          </cell>
          <cell r="AM120">
            <v>370546</v>
          </cell>
          <cell r="AN120">
            <v>0</v>
          </cell>
          <cell r="AO120">
            <v>41478.5</v>
          </cell>
          <cell r="AP120">
            <v>11998</v>
          </cell>
          <cell r="AQ120">
            <v>0</v>
          </cell>
          <cell r="AR120">
            <v>14194.25</v>
          </cell>
          <cell r="AS120">
            <v>1510.25</v>
          </cell>
          <cell r="AT120">
            <v>0</v>
          </cell>
          <cell r="AU120">
            <v>69181</v>
          </cell>
          <cell r="AV120">
            <v>0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U120">
            <v>0</v>
          </cell>
          <cell r="BV120">
            <v>111</v>
          </cell>
          <cell r="BW120">
            <v>41478.5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0</v>
          </cell>
          <cell r="BV121">
            <v>112</v>
          </cell>
          <cell r="BW121">
            <v>0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0</v>
          </cell>
          <cell r="BV122">
            <v>113</v>
          </cell>
          <cell r="BW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90</v>
          </cell>
          <cell r="E123">
            <v>1059256</v>
          </cell>
          <cell r="F123">
            <v>80370</v>
          </cell>
          <cell r="G123">
            <v>1139626</v>
          </cell>
          <cell r="I123">
            <v>52709.009524036657</v>
          </cell>
          <cell r="J123">
            <v>0.5055935226414584</v>
          </cell>
          <cell r="K123">
            <v>80370</v>
          </cell>
          <cell r="L123">
            <v>133079.00952403666</v>
          </cell>
          <cell r="N123">
            <v>1006546.9904759633</v>
          </cell>
          <cell r="P123">
            <v>0</v>
          </cell>
          <cell r="Q123">
            <v>52709.009524036657</v>
          </cell>
          <cell r="R123">
            <v>80370</v>
          </cell>
          <cell r="S123">
            <v>133079.00952403666</v>
          </cell>
          <cell r="V123">
            <v>0</v>
          </cell>
          <cell r="W123">
            <v>114</v>
          </cell>
          <cell r="X123">
            <v>90</v>
          </cell>
          <cell r="Y123">
            <v>1059256</v>
          </cell>
          <cell r="Z123">
            <v>0</v>
          </cell>
          <cell r="AA123">
            <v>1059256</v>
          </cell>
          <cell r="AB123">
            <v>80370</v>
          </cell>
          <cell r="AC123">
            <v>1139626</v>
          </cell>
          <cell r="AD123">
            <v>0</v>
          </cell>
          <cell r="AE123">
            <v>0</v>
          </cell>
          <cell r="AF123">
            <v>0</v>
          </cell>
          <cell r="AG123">
            <v>1139626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1059256</v>
          </cell>
          <cell r="AM123">
            <v>997755</v>
          </cell>
          <cell r="AN123">
            <v>61501</v>
          </cell>
          <cell r="AO123">
            <v>0</v>
          </cell>
          <cell r="AP123">
            <v>0</v>
          </cell>
          <cell r="AQ123">
            <v>0</v>
          </cell>
          <cell r="AR123">
            <v>34723.75</v>
          </cell>
          <cell r="AS123">
            <v>8027</v>
          </cell>
          <cell r="AT123">
            <v>0</v>
          </cell>
          <cell r="AU123">
            <v>104251.75</v>
          </cell>
          <cell r="AV123">
            <v>52709.009524036657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61501</v>
          </cell>
          <cell r="BK123">
            <v>61501</v>
          </cell>
          <cell r="BL123">
            <v>0</v>
          </cell>
          <cell r="BN123">
            <v>0</v>
          </cell>
          <cell r="BO123">
            <v>0</v>
          </cell>
          <cell r="BU123">
            <v>0</v>
          </cell>
          <cell r="BV123">
            <v>114</v>
          </cell>
          <cell r="BW123">
            <v>0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0</v>
          </cell>
          <cell r="BV124">
            <v>115</v>
          </cell>
          <cell r="BW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0</v>
          </cell>
          <cell r="BV125">
            <v>116</v>
          </cell>
          <cell r="BW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545226</v>
          </cell>
          <cell r="F126">
            <v>34827</v>
          </cell>
          <cell r="G126">
            <v>580053</v>
          </cell>
          <cell r="I126">
            <v>58820.584082432542</v>
          </cell>
          <cell r="J126">
            <v>0.42319326496572679</v>
          </cell>
          <cell r="K126">
            <v>34827</v>
          </cell>
          <cell r="L126">
            <v>93647.584082432542</v>
          </cell>
          <cell r="N126">
            <v>486405.41591756744</v>
          </cell>
          <cell r="P126">
            <v>0</v>
          </cell>
          <cell r="Q126">
            <v>58820.584082432542</v>
          </cell>
          <cell r="R126">
            <v>34827</v>
          </cell>
          <cell r="S126">
            <v>93647.584082432542</v>
          </cell>
          <cell r="V126">
            <v>0</v>
          </cell>
          <cell r="W126">
            <v>117</v>
          </cell>
          <cell r="X126">
            <v>39</v>
          </cell>
          <cell r="Y126">
            <v>545226</v>
          </cell>
          <cell r="Z126">
            <v>0</v>
          </cell>
          <cell r="AA126">
            <v>545226</v>
          </cell>
          <cell r="AB126">
            <v>34827</v>
          </cell>
          <cell r="AC126">
            <v>580053</v>
          </cell>
          <cell r="AD126">
            <v>0</v>
          </cell>
          <cell r="AE126">
            <v>0</v>
          </cell>
          <cell r="AF126">
            <v>0</v>
          </cell>
          <cell r="AG126">
            <v>580053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545226</v>
          </cell>
          <cell r="AM126">
            <v>476594</v>
          </cell>
          <cell r="AN126">
            <v>68632</v>
          </cell>
          <cell r="AO126">
            <v>1198.5</v>
          </cell>
          <cell r="AP126">
            <v>22843.75</v>
          </cell>
          <cell r="AQ126">
            <v>15796.5</v>
          </cell>
          <cell r="AR126">
            <v>26926.75</v>
          </cell>
          <cell r="AS126">
            <v>3594.75</v>
          </cell>
          <cell r="AT126">
            <v>0</v>
          </cell>
          <cell r="AU126">
            <v>138992.25</v>
          </cell>
          <cell r="AV126">
            <v>58820.584082432542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68632</v>
          </cell>
          <cell r="BK126">
            <v>68632</v>
          </cell>
          <cell r="BL126">
            <v>0</v>
          </cell>
          <cell r="BN126">
            <v>0</v>
          </cell>
          <cell r="BO126">
            <v>0</v>
          </cell>
          <cell r="BU126">
            <v>0</v>
          </cell>
          <cell r="BV126">
            <v>117</v>
          </cell>
          <cell r="BW126">
            <v>1198.5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V127">
            <v>0</v>
          </cell>
          <cell r="W127">
            <v>118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0</v>
          </cell>
          <cell r="AM127">
            <v>10784</v>
          </cell>
          <cell r="AN127">
            <v>0</v>
          </cell>
          <cell r="AO127">
            <v>0</v>
          </cell>
          <cell r="AP127">
            <v>2803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U127">
            <v>0</v>
          </cell>
          <cell r="BV127">
            <v>118</v>
          </cell>
          <cell r="BW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0</v>
          </cell>
          <cell r="BV128">
            <v>119</v>
          </cell>
          <cell r="BW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0</v>
          </cell>
          <cell r="BV129">
            <v>120</v>
          </cell>
          <cell r="BW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5373</v>
          </cell>
          <cell r="AT130">
            <v>0</v>
          </cell>
          <cell r="AU130">
            <v>5373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0</v>
          </cell>
          <cell r="BV130">
            <v>121</v>
          </cell>
          <cell r="BW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32</v>
          </cell>
          <cell r="E131">
            <v>362208</v>
          </cell>
          <cell r="F131">
            <v>28576</v>
          </cell>
          <cell r="G131">
            <v>390784</v>
          </cell>
          <cell r="I131">
            <v>33884.057178620074</v>
          </cell>
          <cell r="J131">
            <v>0.72901863591342486</v>
          </cell>
          <cell r="K131">
            <v>28576</v>
          </cell>
          <cell r="L131">
            <v>62460.057178620074</v>
          </cell>
          <cell r="N131">
            <v>328323.94282137993</v>
          </cell>
          <cell r="P131">
            <v>0</v>
          </cell>
          <cell r="Q131">
            <v>33884.057178620074</v>
          </cell>
          <cell r="R131">
            <v>28576</v>
          </cell>
          <cell r="S131">
            <v>62460.057178620074</v>
          </cell>
          <cell r="V131">
            <v>0</v>
          </cell>
          <cell r="W131">
            <v>122</v>
          </cell>
          <cell r="X131">
            <v>32</v>
          </cell>
          <cell r="Y131">
            <v>362208</v>
          </cell>
          <cell r="Z131">
            <v>0</v>
          </cell>
          <cell r="AA131">
            <v>362208</v>
          </cell>
          <cell r="AB131">
            <v>28576</v>
          </cell>
          <cell r="AC131">
            <v>390784</v>
          </cell>
          <cell r="AD131">
            <v>0</v>
          </cell>
          <cell r="AE131">
            <v>0</v>
          </cell>
          <cell r="AF131">
            <v>0</v>
          </cell>
          <cell r="AG131">
            <v>390784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362208</v>
          </cell>
          <cell r="AM131">
            <v>322672</v>
          </cell>
          <cell r="AN131">
            <v>39536</v>
          </cell>
          <cell r="AO131">
            <v>76</v>
          </cell>
          <cell r="AP131">
            <v>3336</v>
          </cell>
          <cell r="AQ131">
            <v>2677.75</v>
          </cell>
          <cell r="AR131">
            <v>853.25</v>
          </cell>
          <cell r="AS131">
            <v>0</v>
          </cell>
          <cell r="AT131">
            <v>0</v>
          </cell>
          <cell r="AU131">
            <v>46479</v>
          </cell>
          <cell r="AV131">
            <v>33884.057178620074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39536</v>
          </cell>
          <cell r="BK131">
            <v>39536</v>
          </cell>
          <cell r="BL131">
            <v>0</v>
          </cell>
          <cell r="BN131">
            <v>0</v>
          </cell>
          <cell r="BO131">
            <v>0</v>
          </cell>
          <cell r="BU131">
            <v>0</v>
          </cell>
          <cell r="BV131">
            <v>122</v>
          </cell>
          <cell r="BW131">
            <v>76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0</v>
          </cell>
          <cell r="BV132">
            <v>123</v>
          </cell>
          <cell r="BW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0</v>
          </cell>
          <cell r="BV133">
            <v>124</v>
          </cell>
          <cell r="BW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18</v>
          </cell>
          <cell r="E134">
            <v>251211</v>
          </cell>
          <cell r="F134">
            <v>16074</v>
          </cell>
          <cell r="G134">
            <v>267285</v>
          </cell>
          <cell r="I134">
            <v>0</v>
          </cell>
          <cell r="J134">
            <v>0</v>
          </cell>
          <cell r="K134">
            <v>16074</v>
          </cell>
          <cell r="L134">
            <v>16074</v>
          </cell>
          <cell r="N134">
            <v>251211</v>
          </cell>
          <cell r="P134">
            <v>0</v>
          </cell>
          <cell r="Q134">
            <v>0</v>
          </cell>
          <cell r="R134">
            <v>16074</v>
          </cell>
          <cell r="S134">
            <v>16074</v>
          </cell>
          <cell r="V134">
            <v>0</v>
          </cell>
          <cell r="W134">
            <v>125</v>
          </cell>
          <cell r="X134">
            <v>18</v>
          </cell>
          <cell r="Y134">
            <v>251211</v>
          </cell>
          <cell r="Z134">
            <v>0</v>
          </cell>
          <cell r="AA134">
            <v>251211</v>
          </cell>
          <cell r="AB134">
            <v>16074</v>
          </cell>
          <cell r="AC134">
            <v>267285</v>
          </cell>
          <cell r="AD134">
            <v>0</v>
          </cell>
          <cell r="AE134">
            <v>0</v>
          </cell>
          <cell r="AF134">
            <v>0</v>
          </cell>
          <cell r="AG134">
            <v>267285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251211</v>
          </cell>
          <cell r="AM134">
            <v>290710</v>
          </cell>
          <cell r="AN134">
            <v>0</v>
          </cell>
          <cell r="AO134">
            <v>0</v>
          </cell>
          <cell r="AP134">
            <v>8794.5</v>
          </cell>
          <cell r="AQ134">
            <v>1543.25</v>
          </cell>
          <cell r="AR134">
            <v>25259</v>
          </cell>
          <cell r="AS134">
            <v>0</v>
          </cell>
          <cell r="AT134">
            <v>0</v>
          </cell>
          <cell r="AU134">
            <v>35596.75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0</v>
          </cell>
          <cell r="BV134">
            <v>125</v>
          </cell>
          <cell r="BW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12456.5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0</v>
          </cell>
          <cell r="BV135">
            <v>126</v>
          </cell>
          <cell r="BW135">
            <v>0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10</v>
          </cell>
          <cell r="E136">
            <v>111564</v>
          </cell>
          <cell r="F136">
            <v>8930</v>
          </cell>
          <cell r="G136">
            <v>120494</v>
          </cell>
          <cell r="I136">
            <v>8781.2639076320629</v>
          </cell>
          <cell r="J136">
            <v>0.35001849121620149</v>
          </cell>
          <cell r="K136">
            <v>8930</v>
          </cell>
          <cell r="L136">
            <v>17711.263907632063</v>
          </cell>
          <cell r="N136">
            <v>102782.73609236794</v>
          </cell>
          <cell r="P136">
            <v>0</v>
          </cell>
          <cell r="Q136">
            <v>8781.2639076320629</v>
          </cell>
          <cell r="R136">
            <v>8930</v>
          </cell>
          <cell r="S136">
            <v>17711.263907632063</v>
          </cell>
          <cell r="V136">
            <v>0</v>
          </cell>
          <cell r="W136">
            <v>127</v>
          </cell>
          <cell r="X136">
            <v>10</v>
          </cell>
          <cell r="Y136">
            <v>111564</v>
          </cell>
          <cell r="Z136">
            <v>0</v>
          </cell>
          <cell r="AA136">
            <v>111564</v>
          </cell>
          <cell r="AB136">
            <v>8930</v>
          </cell>
          <cell r="AC136">
            <v>120494</v>
          </cell>
          <cell r="AD136">
            <v>0</v>
          </cell>
          <cell r="AE136">
            <v>0</v>
          </cell>
          <cell r="AF136">
            <v>0</v>
          </cell>
          <cell r="AG136">
            <v>120494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111564</v>
          </cell>
          <cell r="AM136">
            <v>101318</v>
          </cell>
          <cell r="AN136">
            <v>10246</v>
          </cell>
          <cell r="AO136">
            <v>0</v>
          </cell>
          <cell r="AP136">
            <v>1445.25</v>
          </cell>
          <cell r="AQ136">
            <v>0</v>
          </cell>
          <cell r="AR136">
            <v>13396.75</v>
          </cell>
          <cell r="AS136">
            <v>0</v>
          </cell>
          <cell r="AT136">
            <v>0</v>
          </cell>
          <cell r="AU136">
            <v>25088</v>
          </cell>
          <cell r="AV136">
            <v>8781.2639076320629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10246</v>
          </cell>
          <cell r="BK136">
            <v>10246</v>
          </cell>
          <cell r="BL136">
            <v>0</v>
          </cell>
          <cell r="BN136">
            <v>0</v>
          </cell>
          <cell r="BO136">
            <v>0</v>
          </cell>
          <cell r="BU136">
            <v>0</v>
          </cell>
          <cell r="BV136">
            <v>127</v>
          </cell>
          <cell r="BW136">
            <v>0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314</v>
          </cell>
          <cell r="E137">
            <v>2894194</v>
          </cell>
          <cell r="F137">
            <v>280402</v>
          </cell>
          <cell r="G137">
            <v>3174596</v>
          </cell>
          <cell r="I137">
            <v>71533.10482632347</v>
          </cell>
          <cell r="J137">
            <v>0.41376598524044278</v>
          </cell>
          <cell r="K137">
            <v>280402</v>
          </cell>
          <cell r="L137">
            <v>351935.10482632346</v>
          </cell>
          <cell r="N137">
            <v>2822660.8951736763</v>
          </cell>
          <cell r="P137">
            <v>0</v>
          </cell>
          <cell r="Q137">
            <v>71533.10482632347</v>
          </cell>
          <cell r="R137">
            <v>280402</v>
          </cell>
          <cell r="S137">
            <v>351935.10482632346</v>
          </cell>
          <cell r="V137">
            <v>0</v>
          </cell>
          <cell r="W137">
            <v>128</v>
          </cell>
          <cell r="X137">
            <v>314</v>
          </cell>
          <cell r="Y137">
            <v>2894194</v>
          </cell>
          <cell r="Z137">
            <v>0</v>
          </cell>
          <cell r="AA137">
            <v>2894194</v>
          </cell>
          <cell r="AB137">
            <v>280402</v>
          </cell>
          <cell r="AC137">
            <v>3174596</v>
          </cell>
          <cell r="AD137">
            <v>0</v>
          </cell>
          <cell r="AE137">
            <v>0</v>
          </cell>
          <cell r="AF137">
            <v>0</v>
          </cell>
          <cell r="AG137">
            <v>3174596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2894194</v>
          </cell>
          <cell r="AM137">
            <v>2810729</v>
          </cell>
          <cell r="AN137">
            <v>83465</v>
          </cell>
          <cell r="AO137">
            <v>0</v>
          </cell>
          <cell r="AP137">
            <v>41892.25</v>
          </cell>
          <cell r="AQ137">
            <v>21917.25</v>
          </cell>
          <cell r="AR137">
            <v>25608.5</v>
          </cell>
          <cell r="AS137">
            <v>0</v>
          </cell>
          <cell r="AT137">
            <v>0</v>
          </cell>
          <cell r="AU137">
            <v>172883</v>
          </cell>
          <cell r="AV137">
            <v>71533.10482632347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83465</v>
          </cell>
          <cell r="BK137">
            <v>83465</v>
          </cell>
          <cell r="BL137">
            <v>0</v>
          </cell>
          <cell r="BN137">
            <v>0</v>
          </cell>
          <cell r="BO137">
            <v>0</v>
          </cell>
          <cell r="BU137">
            <v>0</v>
          </cell>
          <cell r="BV137">
            <v>128</v>
          </cell>
          <cell r="BW137">
            <v>0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0</v>
          </cell>
          <cell r="BV138">
            <v>129</v>
          </cell>
          <cell r="BW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0</v>
          </cell>
          <cell r="BV139">
            <v>130</v>
          </cell>
          <cell r="BW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</v>
          </cell>
          <cell r="E140">
            <v>145340</v>
          </cell>
          <cell r="F140">
            <v>11609</v>
          </cell>
          <cell r="G140">
            <v>156949</v>
          </cell>
          <cell r="I140">
            <v>14156.638417554796</v>
          </cell>
          <cell r="J140">
            <v>0.376411236989452</v>
          </cell>
          <cell r="K140">
            <v>11609</v>
          </cell>
          <cell r="L140">
            <v>25765.638417554794</v>
          </cell>
          <cell r="N140">
            <v>131183.36158244521</v>
          </cell>
          <cell r="P140">
            <v>0</v>
          </cell>
          <cell r="Q140">
            <v>14156.638417554796</v>
          </cell>
          <cell r="R140">
            <v>11609</v>
          </cell>
          <cell r="S140">
            <v>25765.638417554794</v>
          </cell>
          <cell r="V140">
            <v>0</v>
          </cell>
          <cell r="W140">
            <v>131</v>
          </cell>
          <cell r="X140">
            <v>13</v>
          </cell>
          <cell r="Y140">
            <v>145340</v>
          </cell>
          <cell r="Z140">
            <v>0</v>
          </cell>
          <cell r="AA140">
            <v>145340</v>
          </cell>
          <cell r="AB140">
            <v>11609</v>
          </cell>
          <cell r="AC140">
            <v>156949</v>
          </cell>
          <cell r="AD140">
            <v>0</v>
          </cell>
          <cell r="AE140">
            <v>0</v>
          </cell>
          <cell r="AF140">
            <v>0</v>
          </cell>
          <cell r="AG140">
            <v>156949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145340</v>
          </cell>
          <cell r="AM140">
            <v>128822</v>
          </cell>
          <cell r="AN140">
            <v>16518</v>
          </cell>
          <cell r="AO140">
            <v>18042.5</v>
          </cell>
          <cell r="AP140">
            <v>19.5</v>
          </cell>
          <cell r="AQ140">
            <v>2903.75</v>
          </cell>
          <cell r="AR140">
            <v>125.75</v>
          </cell>
          <cell r="AS140">
            <v>0</v>
          </cell>
          <cell r="AT140">
            <v>0</v>
          </cell>
          <cell r="AU140">
            <v>37609.5</v>
          </cell>
          <cell r="AV140">
            <v>14156.638417554796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16518</v>
          </cell>
          <cell r="BK140">
            <v>16518</v>
          </cell>
          <cell r="BL140">
            <v>0</v>
          </cell>
          <cell r="BN140">
            <v>0</v>
          </cell>
          <cell r="BO140">
            <v>0</v>
          </cell>
          <cell r="BU140">
            <v>0</v>
          </cell>
          <cell r="BV140">
            <v>131</v>
          </cell>
          <cell r="BW140">
            <v>18042.5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0</v>
          </cell>
          <cell r="BV141">
            <v>132</v>
          </cell>
          <cell r="BW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</v>
          </cell>
          <cell r="E142">
            <v>274116</v>
          </cell>
          <cell r="F142">
            <v>20539</v>
          </cell>
          <cell r="G142">
            <v>294655</v>
          </cell>
          <cell r="I142">
            <v>26630.044128239653</v>
          </cell>
          <cell r="J142">
            <v>0.49926262104454366</v>
          </cell>
          <cell r="K142">
            <v>20539</v>
          </cell>
          <cell r="L142">
            <v>47169.04412823965</v>
          </cell>
          <cell r="N142">
            <v>247485.95587176035</v>
          </cell>
          <cell r="P142">
            <v>0</v>
          </cell>
          <cell r="Q142">
            <v>26630.044128239653</v>
          </cell>
          <cell r="R142">
            <v>20539</v>
          </cell>
          <cell r="S142">
            <v>47169.04412823965</v>
          </cell>
          <cell r="V142">
            <v>0</v>
          </cell>
          <cell r="W142">
            <v>133</v>
          </cell>
          <cell r="X142">
            <v>23</v>
          </cell>
          <cell r="Y142">
            <v>274116</v>
          </cell>
          <cell r="Z142">
            <v>0</v>
          </cell>
          <cell r="AA142">
            <v>274116</v>
          </cell>
          <cell r="AB142">
            <v>20539</v>
          </cell>
          <cell r="AC142">
            <v>294655</v>
          </cell>
          <cell r="AD142">
            <v>0</v>
          </cell>
          <cell r="AE142">
            <v>0</v>
          </cell>
          <cell r="AF142">
            <v>0</v>
          </cell>
          <cell r="AG142">
            <v>294655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274116</v>
          </cell>
          <cell r="AM142">
            <v>243044</v>
          </cell>
          <cell r="AN142">
            <v>31072</v>
          </cell>
          <cell r="AO142">
            <v>14629.5</v>
          </cell>
          <cell r="AP142">
            <v>0</v>
          </cell>
          <cell r="AQ142">
            <v>4026.75</v>
          </cell>
          <cell r="AR142">
            <v>3610.5</v>
          </cell>
          <cell r="AS142">
            <v>0</v>
          </cell>
          <cell r="AT142">
            <v>0</v>
          </cell>
          <cell r="AU142">
            <v>53338.75</v>
          </cell>
          <cell r="AV142">
            <v>26630.044128239653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31072</v>
          </cell>
          <cell r="BK142">
            <v>31072</v>
          </cell>
          <cell r="BL142">
            <v>0</v>
          </cell>
          <cell r="BN142">
            <v>0</v>
          </cell>
          <cell r="BO142">
            <v>0</v>
          </cell>
          <cell r="BU142">
            <v>0</v>
          </cell>
          <cell r="BV142">
            <v>133</v>
          </cell>
          <cell r="BW142">
            <v>14629.5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0</v>
          </cell>
          <cell r="BV143">
            <v>134</v>
          </cell>
          <cell r="BW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0</v>
          </cell>
          <cell r="BV144">
            <v>135</v>
          </cell>
          <cell r="BW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7</v>
          </cell>
          <cell r="E145">
            <v>84600</v>
          </cell>
          <cell r="F145">
            <v>6251</v>
          </cell>
          <cell r="G145">
            <v>90851</v>
          </cell>
          <cell r="I145">
            <v>0</v>
          </cell>
          <cell r="J145" t="str">
            <v/>
          </cell>
          <cell r="K145">
            <v>6251</v>
          </cell>
          <cell r="L145">
            <v>6251</v>
          </cell>
          <cell r="N145">
            <v>84600</v>
          </cell>
          <cell r="P145">
            <v>0</v>
          </cell>
          <cell r="Q145">
            <v>0</v>
          </cell>
          <cell r="R145">
            <v>6251</v>
          </cell>
          <cell r="S145">
            <v>6251</v>
          </cell>
          <cell r="V145">
            <v>0</v>
          </cell>
          <cell r="W145">
            <v>136</v>
          </cell>
          <cell r="X145">
            <v>7</v>
          </cell>
          <cell r="Y145">
            <v>84600</v>
          </cell>
          <cell r="Z145">
            <v>0</v>
          </cell>
          <cell r="AA145">
            <v>84600</v>
          </cell>
          <cell r="AB145">
            <v>6251</v>
          </cell>
          <cell r="AC145">
            <v>90851</v>
          </cell>
          <cell r="AD145">
            <v>0</v>
          </cell>
          <cell r="AE145">
            <v>0</v>
          </cell>
          <cell r="AF145">
            <v>0</v>
          </cell>
          <cell r="AG145">
            <v>90851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84600</v>
          </cell>
          <cell r="AM145">
            <v>99651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N145">
            <v>0</v>
          </cell>
          <cell r="BO145">
            <v>0</v>
          </cell>
          <cell r="BU145">
            <v>0</v>
          </cell>
          <cell r="BV145">
            <v>136</v>
          </cell>
          <cell r="BW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884</v>
          </cell>
          <cell r="E146">
            <v>11174475</v>
          </cell>
          <cell r="F146">
            <v>789412</v>
          </cell>
          <cell r="G146">
            <v>11963887</v>
          </cell>
          <cell r="I146">
            <v>891086.59697160113</v>
          </cell>
          <cell r="J146">
            <v>0.47238091139536093</v>
          </cell>
          <cell r="K146">
            <v>789412</v>
          </cell>
          <cell r="L146">
            <v>1680498.5969716012</v>
          </cell>
          <cell r="N146">
            <v>10283388.403028399</v>
          </cell>
          <cell r="P146">
            <v>0</v>
          </cell>
          <cell r="Q146">
            <v>891086.59697160113</v>
          </cell>
          <cell r="R146">
            <v>789412</v>
          </cell>
          <cell r="S146">
            <v>1680498.5969716012</v>
          </cell>
          <cell r="V146">
            <v>0</v>
          </cell>
          <cell r="W146">
            <v>137</v>
          </cell>
          <cell r="X146">
            <v>884</v>
          </cell>
          <cell r="Y146">
            <v>11174475</v>
          </cell>
          <cell r="Z146">
            <v>0</v>
          </cell>
          <cell r="AA146">
            <v>11174475</v>
          </cell>
          <cell r="AB146">
            <v>789412</v>
          </cell>
          <cell r="AC146">
            <v>11963887</v>
          </cell>
          <cell r="AD146">
            <v>0</v>
          </cell>
          <cell r="AE146">
            <v>0</v>
          </cell>
          <cell r="AF146">
            <v>0</v>
          </cell>
          <cell r="AG146">
            <v>11963887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11174475</v>
          </cell>
          <cell r="AM146">
            <v>10134753</v>
          </cell>
          <cell r="AN146">
            <v>1039722</v>
          </cell>
          <cell r="AO146">
            <v>158766</v>
          </cell>
          <cell r="AP146">
            <v>214858.5</v>
          </cell>
          <cell r="AQ146">
            <v>391845.5</v>
          </cell>
          <cell r="AR146">
            <v>81181</v>
          </cell>
          <cell r="AS146">
            <v>0</v>
          </cell>
          <cell r="AT146">
            <v>0</v>
          </cell>
          <cell r="AU146">
            <v>1886373</v>
          </cell>
          <cell r="AV146">
            <v>891086.59697160113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1039722</v>
          </cell>
          <cell r="BK146">
            <v>1039722</v>
          </cell>
          <cell r="BL146">
            <v>0</v>
          </cell>
          <cell r="BN146">
            <v>0</v>
          </cell>
          <cell r="BO146">
            <v>0</v>
          </cell>
          <cell r="BU146">
            <v>0</v>
          </cell>
          <cell r="BV146">
            <v>137</v>
          </cell>
          <cell r="BW146">
            <v>158766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</v>
          </cell>
          <cell r="E147">
            <v>24188</v>
          </cell>
          <cell r="F147">
            <v>1786</v>
          </cell>
          <cell r="G147">
            <v>25974</v>
          </cell>
          <cell r="I147">
            <v>0</v>
          </cell>
          <cell r="J147">
            <v>0</v>
          </cell>
          <cell r="K147">
            <v>1786</v>
          </cell>
          <cell r="L147">
            <v>1786</v>
          </cell>
          <cell r="N147">
            <v>24188</v>
          </cell>
          <cell r="P147">
            <v>0</v>
          </cell>
          <cell r="Q147">
            <v>0</v>
          </cell>
          <cell r="R147">
            <v>1786</v>
          </cell>
          <cell r="S147">
            <v>1786</v>
          </cell>
          <cell r="V147">
            <v>0</v>
          </cell>
          <cell r="W147">
            <v>138</v>
          </cell>
          <cell r="X147">
            <v>2</v>
          </cell>
          <cell r="Y147">
            <v>24188</v>
          </cell>
          <cell r="Z147">
            <v>0</v>
          </cell>
          <cell r="AA147">
            <v>24188</v>
          </cell>
          <cell r="AB147">
            <v>1786</v>
          </cell>
          <cell r="AC147">
            <v>25974</v>
          </cell>
          <cell r="AD147">
            <v>0</v>
          </cell>
          <cell r="AE147">
            <v>0</v>
          </cell>
          <cell r="AF147">
            <v>0</v>
          </cell>
          <cell r="AG147">
            <v>25974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24188</v>
          </cell>
          <cell r="AM147">
            <v>36657</v>
          </cell>
          <cell r="AN147">
            <v>0</v>
          </cell>
          <cell r="AO147">
            <v>6268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6268</v>
          </cell>
          <cell r="AV147">
            <v>0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N147">
            <v>0</v>
          </cell>
          <cell r="BO147">
            <v>0</v>
          </cell>
          <cell r="BU147">
            <v>0</v>
          </cell>
          <cell r="BV147">
            <v>138</v>
          </cell>
          <cell r="BW147">
            <v>6268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13</v>
          </cell>
          <cell r="E148">
            <v>157164</v>
          </cell>
          <cell r="F148">
            <v>11609</v>
          </cell>
          <cell r="G148">
            <v>168773</v>
          </cell>
          <cell r="I148">
            <v>0</v>
          </cell>
          <cell r="J148">
            <v>0</v>
          </cell>
          <cell r="K148">
            <v>11609</v>
          </cell>
          <cell r="L148">
            <v>11609</v>
          </cell>
          <cell r="N148">
            <v>157164</v>
          </cell>
          <cell r="P148">
            <v>0</v>
          </cell>
          <cell r="Q148">
            <v>0</v>
          </cell>
          <cell r="R148">
            <v>11609</v>
          </cell>
          <cell r="S148">
            <v>11609</v>
          </cell>
          <cell r="V148">
            <v>0</v>
          </cell>
          <cell r="W148">
            <v>139</v>
          </cell>
          <cell r="X148">
            <v>13</v>
          </cell>
          <cell r="Y148">
            <v>157164</v>
          </cell>
          <cell r="Z148">
            <v>0</v>
          </cell>
          <cell r="AA148">
            <v>157164</v>
          </cell>
          <cell r="AB148">
            <v>11609</v>
          </cell>
          <cell r="AC148">
            <v>168773</v>
          </cell>
          <cell r="AD148">
            <v>0</v>
          </cell>
          <cell r="AE148">
            <v>0</v>
          </cell>
          <cell r="AF148">
            <v>0</v>
          </cell>
          <cell r="AG148">
            <v>168773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157164</v>
          </cell>
          <cell r="AM148">
            <v>258515</v>
          </cell>
          <cell r="AN148">
            <v>0</v>
          </cell>
          <cell r="AO148">
            <v>0</v>
          </cell>
          <cell r="AP148">
            <v>16230.5</v>
          </cell>
          <cell r="AQ148">
            <v>512</v>
          </cell>
          <cell r="AR148">
            <v>0</v>
          </cell>
          <cell r="AS148">
            <v>0</v>
          </cell>
          <cell r="AT148">
            <v>0</v>
          </cell>
          <cell r="AU148">
            <v>16742.5</v>
          </cell>
          <cell r="AV148">
            <v>0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U148">
            <v>0</v>
          </cell>
          <cell r="BV148">
            <v>139</v>
          </cell>
          <cell r="BW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0</v>
          </cell>
          <cell r="BV149">
            <v>140</v>
          </cell>
          <cell r="BW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106</v>
          </cell>
          <cell r="E150">
            <v>1505796</v>
          </cell>
          <cell r="F150">
            <v>94658</v>
          </cell>
          <cell r="G150">
            <v>1600454</v>
          </cell>
          <cell r="I150">
            <v>305373.89461177908</v>
          </cell>
          <cell r="J150">
            <v>0.5650305984706957</v>
          </cell>
          <cell r="K150">
            <v>94658</v>
          </cell>
          <cell r="L150">
            <v>400031.89461177908</v>
          </cell>
          <cell r="N150">
            <v>1200422.1053882209</v>
          </cell>
          <cell r="P150">
            <v>0</v>
          </cell>
          <cell r="Q150">
            <v>305373.89461177908</v>
          </cell>
          <cell r="R150">
            <v>94658</v>
          </cell>
          <cell r="S150">
            <v>400031.89461177908</v>
          </cell>
          <cell r="V150">
            <v>0</v>
          </cell>
          <cell r="W150">
            <v>141</v>
          </cell>
          <cell r="X150">
            <v>106</v>
          </cell>
          <cell r="Y150">
            <v>1505796</v>
          </cell>
          <cell r="Z150">
            <v>0</v>
          </cell>
          <cell r="AA150">
            <v>1505796</v>
          </cell>
          <cell r="AB150">
            <v>94658</v>
          </cell>
          <cell r="AC150">
            <v>1600454</v>
          </cell>
          <cell r="AD150">
            <v>0</v>
          </cell>
          <cell r="AE150">
            <v>0</v>
          </cell>
          <cell r="AF150">
            <v>0</v>
          </cell>
          <cell r="AG150">
            <v>1600454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1505796</v>
          </cell>
          <cell r="AM150">
            <v>1149485</v>
          </cell>
          <cell r="AN150">
            <v>356311</v>
          </cell>
          <cell r="AO150">
            <v>55304.25</v>
          </cell>
          <cell r="AP150">
            <v>22396.5</v>
          </cell>
          <cell r="AQ150">
            <v>0</v>
          </cell>
          <cell r="AR150">
            <v>49340.75</v>
          </cell>
          <cell r="AS150">
            <v>57103</v>
          </cell>
          <cell r="AT150">
            <v>0</v>
          </cell>
          <cell r="AU150">
            <v>540455.5</v>
          </cell>
          <cell r="AV150">
            <v>305373.89461177908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356311</v>
          </cell>
          <cell r="BK150">
            <v>356311</v>
          </cell>
          <cell r="BL150">
            <v>0</v>
          </cell>
          <cell r="BN150">
            <v>0</v>
          </cell>
          <cell r="BO150">
            <v>0</v>
          </cell>
          <cell r="BU150">
            <v>0</v>
          </cell>
          <cell r="BV150">
            <v>141</v>
          </cell>
          <cell r="BW150">
            <v>55304.25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35</v>
          </cell>
          <cell r="E151">
            <v>556955</v>
          </cell>
          <cell r="F151">
            <v>31255</v>
          </cell>
          <cell r="G151">
            <v>588210</v>
          </cell>
          <cell r="I151">
            <v>124461.51739158145</v>
          </cell>
          <cell r="J151">
            <v>0.70714661858996508</v>
          </cell>
          <cell r="K151">
            <v>31255</v>
          </cell>
          <cell r="L151">
            <v>155716.51739158144</v>
          </cell>
          <cell r="N151">
            <v>432493.48260841856</v>
          </cell>
          <cell r="P151">
            <v>0</v>
          </cell>
          <cell r="Q151">
            <v>124461.51739158145</v>
          </cell>
          <cell r="R151">
            <v>31255</v>
          </cell>
          <cell r="S151">
            <v>155716.51739158144</v>
          </cell>
          <cell r="V151">
            <v>0</v>
          </cell>
          <cell r="W151">
            <v>142</v>
          </cell>
          <cell r="X151">
            <v>35</v>
          </cell>
          <cell r="Y151">
            <v>556955</v>
          </cell>
          <cell r="Z151">
            <v>0</v>
          </cell>
          <cell r="AA151">
            <v>556955</v>
          </cell>
          <cell r="AB151">
            <v>31255</v>
          </cell>
          <cell r="AC151">
            <v>588210</v>
          </cell>
          <cell r="AD151">
            <v>0</v>
          </cell>
          <cell r="AE151">
            <v>0</v>
          </cell>
          <cell r="AF151">
            <v>0</v>
          </cell>
          <cell r="AG151">
            <v>588210</v>
          </cell>
          <cell r="AI151">
            <v>142</v>
          </cell>
          <cell r="AJ151">
            <v>142</v>
          </cell>
          <cell r="AK151" t="str">
            <v>HULL</v>
          </cell>
          <cell r="AL151">
            <v>556955</v>
          </cell>
          <cell r="AM151">
            <v>411733</v>
          </cell>
          <cell r="AN151">
            <v>145222</v>
          </cell>
          <cell r="AO151">
            <v>15661.25</v>
          </cell>
          <cell r="AP151">
            <v>8611</v>
          </cell>
          <cell r="AQ151">
            <v>6511</v>
          </cell>
          <cell r="AR151">
            <v>0</v>
          </cell>
          <cell r="AS151">
            <v>0</v>
          </cell>
          <cell r="AT151">
            <v>0</v>
          </cell>
          <cell r="AU151">
            <v>176005.25</v>
          </cell>
          <cell r="AV151">
            <v>124461.51739158145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145222</v>
          </cell>
          <cell r="BK151">
            <v>145222</v>
          </cell>
          <cell r="BL151">
            <v>0</v>
          </cell>
          <cell r="BN151">
            <v>0</v>
          </cell>
          <cell r="BO151">
            <v>0</v>
          </cell>
          <cell r="BU151">
            <v>0</v>
          </cell>
          <cell r="BV151">
            <v>142</v>
          </cell>
          <cell r="BW151">
            <v>15661.25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0</v>
          </cell>
          <cell r="BV152">
            <v>143</v>
          </cell>
          <cell r="BW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0</v>
          </cell>
          <cell r="BV153">
            <v>144</v>
          </cell>
          <cell r="BW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8</v>
          </cell>
          <cell r="E154">
            <v>89916</v>
          </cell>
          <cell r="F154">
            <v>7144</v>
          </cell>
          <cell r="G154">
            <v>97060</v>
          </cell>
          <cell r="I154">
            <v>0</v>
          </cell>
          <cell r="J154">
            <v>0</v>
          </cell>
          <cell r="K154">
            <v>7144</v>
          </cell>
          <cell r="L154">
            <v>7144</v>
          </cell>
          <cell r="N154">
            <v>89916</v>
          </cell>
          <cell r="P154">
            <v>0</v>
          </cell>
          <cell r="Q154">
            <v>0</v>
          </cell>
          <cell r="R154">
            <v>7144</v>
          </cell>
          <cell r="S154">
            <v>7144</v>
          </cell>
          <cell r="V154">
            <v>0</v>
          </cell>
          <cell r="W154">
            <v>145</v>
          </cell>
          <cell r="X154">
            <v>8</v>
          </cell>
          <cell r="Y154">
            <v>89916</v>
          </cell>
          <cell r="Z154">
            <v>0</v>
          </cell>
          <cell r="AA154">
            <v>89916</v>
          </cell>
          <cell r="AB154">
            <v>7144</v>
          </cell>
          <cell r="AC154">
            <v>97060</v>
          </cell>
          <cell r="AD154">
            <v>0</v>
          </cell>
          <cell r="AE154">
            <v>0</v>
          </cell>
          <cell r="AF154">
            <v>0</v>
          </cell>
          <cell r="AG154">
            <v>97060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89916</v>
          </cell>
          <cell r="AM154">
            <v>127250</v>
          </cell>
          <cell r="AN154">
            <v>0</v>
          </cell>
          <cell r="AO154">
            <v>6247.5</v>
          </cell>
          <cell r="AP154">
            <v>18617.75</v>
          </cell>
          <cell r="AQ154">
            <v>2119.75</v>
          </cell>
          <cell r="AR154">
            <v>4827.5</v>
          </cell>
          <cell r="AS154">
            <v>0</v>
          </cell>
          <cell r="AT154">
            <v>0</v>
          </cell>
          <cell r="AU154">
            <v>31812.5</v>
          </cell>
          <cell r="AV154">
            <v>0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U154">
            <v>0</v>
          </cell>
          <cell r="BV154">
            <v>145</v>
          </cell>
          <cell r="BW154">
            <v>6247.5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0</v>
          </cell>
          <cell r="BV155">
            <v>146</v>
          </cell>
          <cell r="BW155">
            <v>0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0</v>
          </cell>
          <cell r="BV156">
            <v>147</v>
          </cell>
          <cell r="BW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19347</v>
          </cell>
          <cell r="F157">
            <v>893</v>
          </cell>
          <cell r="G157">
            <v>20240</v>
          </cell>
          <cell r="I157">
            <v>3293.6167477093522</v>
          </cell>
          <cell r="J157">
            <v>0.15054469090910286</v>
          </cell>
          <cell r="K157">
            <v>893</v>
          </cell>
          <cell r="L157">
            <v>4186.6167477093522</v>
          </cell>
          <cell r="N157">
            <v>16053.383252290649</v>
          </cell>
          <cell r="P157">
            <v>0</v>
          </cell>
          <cell r="Q157">
            <v>3293.6167477093522</v>
          </cell>
          <cell r="R157">
            <v>893</v>
          </cell>
          <cell r="S157">
            <v>4186.6167477093522</v>
          </cell>
          <cell r="V157">
            <v>0</v>
          </cell>
          <cell r="W157">
            <v>148</v>
          </cell>
          <cell r="X157">
            <v>1</v>
          </cell>
          <cell r="Y157">
            <v>19347</v>
          </cell>
          <cell r="Z157">
            <v>0</v>
          </cell>
          <cell r="AA157">
            <v>19347</v>
          </cell>
          <cell r="AB157">
            <v>893</v>
          </cell>
          <cell r="AC157">
            <v>20240</v>
          </cell>
          <cell r="AD157">
            <v>0</v>
          </cell>
          <cell r="AE157">
            <v>0</v>
          </cell>
          <cell r="AF157">
            <v>0</v>
          </cell>
          <cell r="AG157">
            <v>20240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19347</v>
          </cell>
          <cell r="AM157">
            <v>15504</v>
          </cell>
          <cell r="AN157">
            <v>3843</v>
          </cell>
          <cell r="AO157">
            <v>3876</v>
          </cell>
          <cell r="AP157">
            <v>0</v>
          </cell>
          <cell r="AQ157">
            <v>0</v>
          </cell>
          <cell r="AR157">
            <v>0</v>
          </cell>
          <cell r="AS157">
            <v>14159</v>
          </cell>
          <cell r="AT157">
            <v>0</v>
          </cell>
          <cell r="AU157">
            <v>21878</v>
          </cell>
          <cell r="AV157">
            <v>3293.6167477093522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3843</v>
          </cell>
          <cell r="BK157">
            <v>3843</v>
          </cell>
          <cell r="BL157">
            <v>0</v>
          </cell>
          <cell r="BN157">
            <v>0</v>
          </cell>
          <cell r="BO157">
            <v>0</v>
          </cell>
          <cell r="BU157">
            <v>0</v>
          </cell>
          <cell r="BV157">
            <v>148</v>
          </cell>
          <cell r="BW157">
            <v>3876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1607</v>
          </cell>
          <cell r="E158">
            <v>19086057</v>
          </cell>
          <cell r="F158">
            <v>1435051</v>
          </cell>
          <cell r="G158">
            <v>20521108</v>
          </cell>
          <cell r="I158">
            <v>881306.02077465621</v>
          </cell>
          <cell r="J158">
            <v>0.29497396178055091</v>
          </cell>
          <cell r="K158">
            <v>1435051</v>
          </cell>
          <cell r="L158">
            <v>2316357.020774656</v>
          </cell>
          <cell r="N158">
            <v>18204750.979225345</v>
          </cell>
          <cell r="P158">
            <v>0</v>
          </cell>
          <cell r="Q158">
            <v>881306.02077465621</v>
          </cell>
          <cell r="R158">
            <v>1435051</v>
          </cell>
          <cell r="S158">
            <v>2316357.020774656</v>
          </cell>
          <cell r="V158">
            <v>0</v>
          </cell>
          <cell r="W158">
            <v>149</v>
          </cell>
          <cell r="X158">
            <v>1607</v>
          </cell>
          <cell r="Y158">
            <v>19086057</v>
          </cell>
          <cell r="Z158">
            <v>0</v>
          </cell>
          <cell r="AA158">
            <v>19086057</v>
          </cell>
          <cell r="AB158">
            <v>1435051</v>
          </cell>
          <cell r="AC158">
            <v>20521108</v>
          </cell>
          <cell r="AD158">
            <v>0</v>
          </cell>
          <cell r="AE158">
            <v>0</v>
          </cell>
          <cell r="AF158">
            <v>0</v>
          </cell>
          <cell r="AG158">
            <v>20521108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19086057</v>
          </cell>
          <cell r="AM158">
            <v>18057747</v>
          </cell>
          <cell r="AN158">
            <v>1028310</v>
          </cell>
          <cell r="AO158">
            <v>330244.25</v>
          </cell>
          <cell r="AP158">
            <v>492986</v>
          </cell>
          <cell r="AQ158">
            <v>331326.5</v>
          </cell>
          <cell r="AR158">
            <v>804875</v>
          </cell>
          <cell r="AS158">
            <v>0</v>
          </cell>
          <cell r="AT158">
            <v>0</v>
          </cell>
          <cell r="AU158">
            <v>2987741.75</v>
          </cell>
          <cell r="AV158">
            <v>881306.02077465621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1028310</v>
          </cell>
          <cell r="BK158">
            <v>1028310</v>
          </cell>
          <cell r="BL158">
            <v>0</v>
          </cell>
          <cell r="BN158">
            <v>0</v>
          </cell>
          <cell r="BO158">
            <v>0</v>
          </cell>
          <cell r="BU158">
            <v>0</v>
          </cell>
          <cell r="BV158">
            <v>149</v>
          </cell>
          <cell r="BW158">
            <v>330244.25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16457</v>
          </cell>
          <cell r="F159">
            <v>893</v>
          </cell>
          <cell r="G159">
            <v>17350</v>
          </cell>
          <cell r="I159">
            <v>0</v>
          </cell>
          <cell r="J159">
            <v>0</v>
          </cell>
          <cell r="K159">
            <v>893</v>
          </cell>
          <cell r="L159">
            <v>893</v>
          </cell>
          <cell r="N159">
            <v>16457</v>
          </cell>
          <cell r="P159">
            <v>0</v>
          </cell>
          <cell r="Q159">
            <v>0</v>
          </cell>
          <cell r="R159">
            <v>893</v>
          </cell>
          <cell r="S159">
            <v>893</v>
          </cell>
          <cell r="V159">
            <v>0</v>
          </cell>
          <cell r="W159">
            <v>150</v>
          </cell>
          <cell r="X159">
            <v>1</v>
          </cell>
          <cell r="Y159">
            <v>16457</v>
          </cell>
          <cell r="Z159">
            <v>0</v>
          </cell>
          <cell r="AA159">
            <v>16457</v>
          </cell>
          <cell r="AB159">
            <v>893</v>
          </cell>
          <cell r="AC159">
            <v>17350</v>
          </cell>
          <cell r="AD159">
            <v>0</v>
          </cell>
          <cell r="AE159">
            <v>0</v>
          </cell>
          <cell r="AF159">
            <v>0</v>
          </cell>
          <cell r="AG159">
            <v>17350</v>
          </cell>
          <cell r="AI159">
            <v>150</v>
          </cell>
          <cell r="AJ159">
            <v>150</v>
          </cell>
          <cell r="AK159" t="str">
            <v>LEE</v>
          </cell>
          <cell r="AL159">
            <v>16457</v>
          </cell>
          <cell r="AM159">
            <v>18905</v>
          </cell>
          <cell r="AN159">
            <v>0</v>
          </cell>
          <cell r="AO159">
            <v>0</v>
          </cell>
          <cell r="AP159">
            <v>1937.5</v>
          </cell>
          <cell r="AQ159">
            <v>5406.25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0</v>
          </cell>
          <cell r="BV159">
            <v>150</v>
          </cell>
          <cell r="BW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16</v>
          </cell>
          <cell r="E160">
            <v>165870</v>
          </cell>
          <cell r="F160">
            <v>14288</v>
          </cell>
          <cell r="G160">
            <v>180158</v>
          </cell>
          <cell r="I160">
            <v>4942.5677293884555</v>
          </cell>
          <cell r="J160">
            <v>0.24682602458930089</v>
          </cell>
          <cell r="K160">
            <v>14288</v>
          </cell>
          <cell r="L160">
            <v>19230.567729388455</v>
          </cell>
          <cell r="N160">
            <v>160927.43227061155</v>
          </cell>
          <cell r="P160">
            <v>0</v>
          </cell>
          <cell r="Q160">
            <v>4942.5677293884555</v>
          </cell>
          <cell r="R160">
            <v>14288</v>
          </cell>
          <cell r="S160">
            <v>19230.567729388455</v>
          </cell>
          <cell r="V160">
            <v>0</v>
          </cell>
          <cell r="W160">
            <v>151</v>
          </cell>
          <cell r="X160">
            <v>16</v>
          </cell>
          <cell r="Y160">
            <v>165870</v>
          </cell>
          <cell r="Z160">
            <v>0</v>
          </cell>
          <cell r="AA160">
            <v>165870</v>
          </cell>
          <cell r="AB160">
            <v>14288</v>
          </cell>
          <cell r="AC160">
            <v>180158</v>
          </cell>
          <cell r="AD160">
            <v>0</v>
          </cell>
          <cell r="AE160">
            <v>0</v>
          </cell>
          <cell r="AF160">
            <v>0</v>
          </cell>
          <cell r="AG160">
            <v>180158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165870</v>
          </cell>
          <cell r="AM160">
            <v>160103</v>
          </cell>
          <cell r="AN160">
            <v>5767</v>
          </cell>
          <cell r="AO160">
            <v>7593</v>
          </cell>
          <cell r="AP160">
            <v>0</v>
          </cell>
          <cell r="AQ160">
            <v>6664.5</v>
          </cell>
          <cell r="AR160">
            <v>0</v>
          </cell>
          <cell r="AS160">
            <v>0</v>
          </cell>
          <cell r="AT160">
            <v>0</v>
          </cell>
          <cell r="AU160">
            <v>20024.5</v>
          </cell>
          <cell r="AV160">
            <v>4942.5677293884555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5767</v>
          </cell>
          <cell r="BK160">
            <v>5767</v>
          </cell>
          <cell r="BL160">
            <v>0</v>
          </cell>
          <cell r="BN160">
            <v>0</v>
          </cell>
          <cell r="BO160">
            <v>0</v>
          </cell>
          <cell r="BU160">
            <v>0</v>
          </cell>
          <cell r="BV160">
            <v>151</v>
          </cell>
          <cell r="BW160">
            <v>7593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W161">
            <v>152</v>
          </cell>
          <cell r="AI161">
            <v>152</v>
          </cell>
          <cell r="AJ161">
            <v>152</v>
          </cell>
          <cell r="AK161" t="str">
            <v>LENOX</v>
          </cell>
          <cell r="AL161">
            <v>0</v>
          </cell>
          <cell r="AM161">
            <v>36009</v>
          </cell>
          <cell r="AN161">
            <v>0</v>
          </cell>
          <cell r="AO161">
            <v>3331</v>
          </cell>
          <cell r="AP161">
            <v>5671.25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9002.25</v>
          </cell>
          <cell r="AV161">
            <v>0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N161">
            <v>0</v>
          </cell>
          <cell r="BO161">
            <v>0</v>
          </cell>
          <cell r="BU161">
            <v>0</v>
          </cell>
          <cell r="BV161">
            <v>152</v>
          </cell>
          <cell r="BW161">
            <v>3331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101</v>
          </cell>
          <cell r="E162">
            <v>1026512</v>
          </cell>
          <cell r="F162">
            <v>90193</v>
          </cell>
          <cell r="G162">
            <v>1116705</v>
          </cell>
          <cell r="I162">
            <v>195080.15719843944</v>
          </cell>
          <cell r="J162">
            <v>0.67244846360727029</v>
          </cell>
          <cell r="K162">
            <v>90193</v>
          </cell>
          <cell r="L162">
            <v>285273.15719843947</v>
          </cell>
          <cell r="N162">
            <v>831431.84280156053</v>
          </cell>
          <cell r="P162">
            <v>0</v>
          </cell>
          <cell r="Q162">
            <v>195080.15719843944</v>
          </cell>
          <cell r="R162">
            <v>90193</v>
          </cell>
          <cell r="S162">
            <v>285273.15719843947</v>
          </cell>
          <cell r="V162">
            <v>0</v>
          </cell>
          <cell r="W162">
            <v>153</v>
          </cell>
          <cell r="X162">
            <v>101</v>
          </cell>
          <cell r="Y162">
            <v>1026512</v>
          </cell>
          <cell r="Z162">
            <v>0</v>
          </cell>
          <cell r="AA162">
            <v>1026512</v>
          </cell>
          <cell r="AB162">
            <v>90193</v>
          </cell>
          <cell r="AC162">
            <v>1116705</v>
          </cell>
          <cell r="AD162">
            <v>0</v>
          </cell>
          <cell r="AE162">
            <v>0</v>
          </cell>
          <cell r="AF162">
            <v>0</v>
          </cell>
          <cell r="AG162">
            <v>1116705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1026512</v>
          </cell>
          <cell r="AM162">
            <v>798892</v>
          </cell>
          <cell r="AN162">
            <v>227620</v>
          </cell>
          <cell r="AO162">
            <v>0</v>
          </cell>
          <cell r="AP162">
            <v>14016.5</v>
          </cell>
          <cell r="AQ162">
            <v>26902.25</v>
          </cell>
          <cell r="AR162">
            <v>12686.25</v>
          </cell>
          <cell r="AS162">
            <v>8879.25</v>
          </cell>
          <cell r="AT162">
            <v>0</v>
          </cell>
          <cell r="AU162">
            <v>290104.25</v>
          </cell>
          <cell r="AV162">
            <v>195080.15719843944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227620</v>
          </cell>
          <cell r="BK162">
            <v>227620</v>
          </cell>
          <cell r="BL162">
            <v>0</v>
          </cell>
          <cell r="BN162">
            <v>0</v>
          </cell>
          <cell r="BO162">
            <v>0</v>
          </cell>
          <cell r="BU162">
            <v>0</v>
          </cell>
          <cell r="BV162">
            <v>153</v>
          </cell>
          <cell r="BW162">
            <v>0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95010</v>
          </cell>
          <cell r="F163">
            <v>4465</v>
          </cell>
          <cell r="G163">
            <v>99475</v>
          </cell>
          <cell r="I163">
            <v>65104.424309912363</v>
          </cell>
          <cell r="J163">
            <v>0.81080279975605785</v>
          </cell>
          <cell r="K163">
            <v>4465</v>
          </cell>
          <cell r="L163">
            <v>69569.424309912371</v>
          </cell>
          <cell r="N163">
            <v>29905.575690087629</v>
          </cell>
          <cell r="P163">
            <v>0</v>
          </cell>
          <cell r="Q163">
            <v>65104.424309912363</v>
          </cell>
          <cell r="R163">
            <v>4465</v>
          </cell>
          <cell r="S163">
            <v>69569.424309912371</v>
          </cell>
          <cell r="V163">
            <v>0</v>
          </cell>
          <cell r="W163">
            <v>154</v>
          </cell>
          <cell r="X163">
            <v>5</v>
          </cell>
          <cell r="Y163">
            <v>95010</v>
          </cell>
          <cell r="Z163">
            <v>0</v>
          </cell>
          <cell r="AA163">
            <v>95010</v>
          </cell>
          <cell r="AB163">
            <v>4465</v>
          </cell>
          <cell r="AC163">
            <v>99475</v>
          </cell>
          <cell r="AD163">
            <v>0</v>
          </cell>
          <cell r="AE163">
            <v>0</v>
          </cell>
          <cell r="AF163">
            <v>0</v>
          </cell>
          <cell r="AG163">
            <v>99475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95010</v>
          </cell>
          <cell r="AM163">
            <v>19046</v>
          </cell>
          <cell r="AN163">
            <v>75964</v>
          </cell>
          <cell r="AO163">
            <v>80.5</v>
          </cell>
          <cell r="AP163">
            <v>0</v>
          </cell>
          <cell r="AQ163">
            <v>0</v>
          </cell>
          <cell r="AR163">
            <v>0</v>
          </cell>
          <cell r="AS163">
            <v>4251.75</v>
          </cell>
          <cell r="AT163">
            <v>0</v>
          </cell>
          <cell r="AU163">
            <v>80296.25</v>
          </cell>
          <cell r="AV163">
            <v>65104.424309912363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75964</v>
          </cell>
          <cell r="BK163">
            <v>75964</v>
          </cell>
          <cell r="BL163">
            <v>0</v>
          </cell>
          <cell r="BN163">
            <v>0</v>
          </cell>
          <cell r="BO163">
            <v>0</v>
          </cell>
          <cell r="BU163">
            <v>0</v>
          </cell>
          <cell r="BV163">
            <v>154</v>
          </cell>
          <cell r="BW163">
            <v>80.5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37999</v>
          </cell>
          <cell r="F164">
            <v>1786</v>
          </cell>
          <cell r="G164">
            <v>39785</v>
          </cell>
          <cell r="I164">
            <v>5742.1889694646525</v>
          </cell>
          <cell r="J164">
            <v>0.38129377774960754</v>
          </cell>
          <cell r="K164">
            <v>1786</v>
          </cell>
          <cell r="L164">
            <v>7528.1889694646525</v>
          </cell>
          <cell r="N164">
            <v>32256.811030535348</v>
          </cell>
          <cell r="P164">
            <v>0</v>
          </cell>
          <cell r="Q164">
            <v>5742.1889694646525</v>
          </cell>
          <cell r="R164">
            <v>1786</v>
          </cell>
          <cell r="S164">
            <v>7528.1889694646525</v>
          </cell>
          <cell r="V164">
            <v>0</v>
          </cell>
          <cell r="W164">
            <v>155</v>
          </cell>
          <cell r="X164">
            <v>2</v>
          </cell>
          <cell r="Y164">
            <v>37999</v>
          </cell>
          <cell r="Z164">
            <v>0</v>
          </cell>
          <cell r="AA164">
            <v>37999</v>
          </cell>
          <cell r="AB164">
            <v>1786</v>
          </cell>
          <cell r="AC164">
            <v>39785</v>
          </cell>
          <cell r="AD164">
            <v>0</v>
          </cell>
          <cell r="AE164">
            <v>0</v>
          </cell>
          <cell r="AF164">
            <v>0</v>
          </cell>
          <cell r="AG164">
            <v>39785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37999</v>
          </cell>
          <cell r="AM164">
            <v>31299</v>
          </cell>
          <cell r="AN164">
            <v>6700</v>
          </cell>
          <cell r="AO164">
            <v>663.75</v>
          </cell>
          <cell r="AP164">
            <v>136</v>
          </cell>
          <cell r="AQ164">
            <v>0</v>
          </cell>
          <cell r="AR164">
            <v>4820</v>
          </cell>
          <cell r="AS164">
            <v>2740</v>
          </cell>
          <cell r="AT164">
            <v>0</v>
          </cell>
          <cell r="AU164">
            <v>15059.75</v>
          </cell>
          <cell r="AV164">
            <v>5742.1889694646525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6700</v>
          </cell>
          <cell r="BK164">
            <v>6700</v>
          </cell>
          <cell r="BL164">
            <v>0</v>
          </cell>
          <cell r="BN164">
            <v>0</v>
          </cell>
          <cell r="BO164">
            <v>0</v>
          </cell>
          <cell r="BU164">
            <v>0</v>
          </cell>
          <cell r="BV164">
            <v>155</v>
          </cell>
          <cell r="BW164">
            <v>663.75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0</v>
          </cell>
          <cell r="BV165">
            <v>156</v>
          </cell>
          <cell r="BW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6258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0</v>
          </cell>
          <cell r="BV166">
            <v>157</v>
          </cell>
          <cell r="BW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772053</v>
          </cell>
          <cell r="F167">
            <v>58045</v>
          </cell>
          <cell r="G167">
            <v>830098</v>
          </cell>
          <cell r="I167">
            <v>0</v>
          </cell>
          <cell r="J167">
            <v>0</v>
          </cell>
          <cell r="K167">
            <v>58045</v>
          </cell>
          <cell r="L167">
            <v>58045</v>
          </cell>
          <cell r="N167">
            <v>772053</v>
          </cell>
          <cell r="P167">
            <v>0</v>
          </cell>
          <cell r="Q167">
            <v>0</v>
          </cell>
          <cell r="R167">
            <v>58045</v>
          </cell>
          <cell r="S167">
            <v>58045</v>
          </cell>
          <cell r="V167">
            <v>0</v>
          </cell>
          <cell r="W167">
            <v>158</v>
          </cell>
          <cell r="X167">
            <v>65</v>
          </cell>
          <cell r="Y167">
            <v>772053</v>
          </cell>
          <cell r="Z167">
            <v>0</v>
          </cell>
          <cell r="AA167">
            <v>772053</v>
          </cell>
          <cell r="AB167">
            <v>58045</v>
          </cell>
          <cell r="AC167">
            <v>830098</v>
          </cell>
          <cell r="AD167">
            <v>0</v>
          </cell>
          <cell r="AE167">
            <v>0</v>
          </cell>
          <cell r="AF167">
            <v>0</v>
          </cell>
          <cell r="AG167">
            <v>830098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772053</v>
          </cell>
          <cell r="AM167">
            <v>780849</v>
          </cell>
          <cell r="AN167">
            <v>0</v>
          </cell>
          <cell r="AO167">
            <v>5933.25</v>
          </cell>
          <cell r="AP167">
            <v>34912.25</v>
          </cell>
          <cell r="AQ167">
            <v>999.75</v>
          </cell>
          <cell r="AR167">
            <v>0</v>
          </cell>
          <cell r="AS167">
            <v>8545.5</v>
          </cell>
          <cell r="AT167">
            <v>0</v>
          </cell>
          <cell r="AU167">
            <v>50390.75</v>
          </cell>
          <cell r="AV167">
            <v>0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0</v>
          </cell>
          <cell r="BV167">
            <v>158</v>
          </cell>
          <cell r="BW167">
            <v>5933.25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11</v>
          </cell>
          <cell r="E168">
            <v>148984</v>
          </cell>
          <cell r="F168">
            <v>9823</v>
          </cell>
          <cell r="G168">
            <v>158807</v>
          </cell>
          <cell r="I168">
            <v>25878.417303430622</v>
          </cell>
          <cell r="J168">
            <v>0.54156226209053349</v>
          </cell>
          <cell r="K168">
            <v>9823</v>
          </cell>
          <cell r="L168">
            <v>35701.417303430622</v>
          </cell>
          <cell r="N168">
            <v>123105.58269656939</v>
          </cell>
          <cell r="P168">
            <v>0</v>
          </cell>
          <cell r="Q168">
            <v>25878.417303430622</v>
          </cell>
          <cell r="R168">
            <v>9823</v>
          </cell>
          <cell r="S168">
            <v>35701.417303430622</v>
          </cell>
          <cell r="V168">
            <v>0</v>
          </cell>
          <cell r="W168">
            <v>159</v>
          </cell>
          <cell r="X168">
            <v>11</v>
          </cell>
          <cell r="Y168">
            <v>148984</v>
          </cell>
          <cell r="Z168">
            <v>0</v>
          </cell>
          <cell r="AA168">
            <v>148984</v>
          </cell>
          <cell r="AB168">
            <v>9823</v>
          </cell>
          <cell r="AC168">
            <v>158807</v>
          </cell>
          <cell r="AD168">
            <v>0</v>
          </cell>
          <cell r="AE168">
            <v>0</v>
          </cell>
          <cell r="AF168">
            <v>0</v>
          </cell>
          <cell r="AG168">
            <v>158807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148984</v>
          </cell>
          <cell r="AM168">
            <v>118789</v>
          </cell>
          <cell r="AN168">
            <v>30195</v>
          </cell>
          <cell r="AO168">
            <v>6405.75</v>
          </cell>
          <cell r="AP168">
            <v>1525</v>
          </cell>
          <cell r="AQ168">
            <v>0</v>
          </cell>
          <cell r="AR168">
            <v>1925.5</v>
          </cell>
          <cell r="AS168">
            <v>7733.5</v>
          </cell>
          <cell r="AT168">
            <v>0</v>
          </cell>
          <cell r="AU168">
            <v>47784.75</v>
          </cell>
          <cell r="AV168">
            <v>25878.417303430622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30195</v>
          </cell>
          <cell r="BK168">
            <v>30195</v>
          </cell>
          <cell r="BL168">
            <v>0</v>
          </cell>
          <cell r="BN168">
            <v>0</v>
          </cell>
          <cell r="BO168">
            <v>0</v>
          </cell>
          <cell r="BU168">
            <v>0</v>
          </cell>
          <cell r="BV168">
            <v>159</v>
          </cell>
          <cell r="BW168">
            <v>6405.75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1653</v>
          </cell>
          <cell r="E169">
            <v>18880662</v>
          </cell>
          <cell r="F169">
            <v>1476129</v>
          </cell>
          <cell r="G169">
            <v>20356791</v>
          </cell>
          <cell r="I169">
            <v>1605547.7464581183</v>
          </cell>
          <cell r="J169">
            <v>0.41126203200771377</v>
          </cell>
          <cell r="K169">
            <v>1476129</v>
          </cell>
          <cell r="L169">
            <v>3081676.7464581183</v>
          </cell>
          <cell r="N169">
            <v>17275114.253541883</v>
          </cell>
          <cell r="P169">
            <v>0</v>
          </cell>
          <cell r="Q169">
            <v>1605547.7464581183</v>
          </cell>
          <cell r="R169">
            <v>1476129</v>
          </cell>
          <cell r="S169">
            <v>3081676.7464581183</v>
          </cell>
          <cell r="V169">
            <v>0</v>
          </cell>
          <cell r="W169">
            <v>160</v>
          </cell>
          <cell r="X169">
            <v>1653</v>
          </cell>
          <cell r="Y169">
            <v>18880662</v>
          </cell>
          <cell r="Z169">
            <v>0</v>
          </cell>
          <cell r="AA169">
            <v>18880662</v>
          </cell>
          <cell r="AB169">
            <v>1476129</v>
          </cell>
          <cell r="AC169">
            <v>20356791</v>
          </cell>
          <cell r="AD169">
            <v>0</v>
          </cell>
          <cell r="AE169">
            <v>0</v>
          </cell>
          <cell r="AF169">
            <v>0</v>
          </cell>
          <cell r="AG169">
            <v>20356791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18880662</v>
          </cell>
          <cell r="AM169">
            <v>17007305</v>
          </cell>
          <cell r="AN169">
            <v>1873357</v>
          </cell>
          <cell r="AO169">
            <v>605830</v>
          </cell>
          <cell r="AP169">
            <v>527358.75</v>
          </cell>
          <cell r="AQ169">
            <v>860495.5</v>
          </cell>
          <cell r="AR169">
            <v>36912</v>
          </cell>
          <cell r="AS169">
            <v>0</v>
          </cell>
          <cell r="AT169">
            <v>0</v>
          </cell>
          <cell r="AU169">
            <v>3903953.25</v>
          </cell>
          <cell r="AV169">
            <v>1605547.7464581183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1873357</v>
          </cell>
          <cell r="BK169">
            <v>1873357</v>
          </cell>
          <cell r="BL169">
            <v>0</v>
          </cell>
          <cell r="BN169">
            <v>0</v>
          </cell>
          <cell r="BO169">
            <v>0</v>
          </cell>
          <cell r="BU169">
            <v>0</v>
          </cell>
          <cell r="BV169">
            <v>160</v>
          </cell>
          <cell r="BW169">
            <v>605830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34</v>
          </cell>
          <cell r="E170">
            <v>560800</v>
          </cell>
          <cell r="F170">
            <v>30362</v>
          </cell>
          <cell r="G170">
            <v>591162</v>
          </cell>
          <cell r="I170">
            <v>94293.599223647761</v>
          </cell>
          <cell r="J170">
            <v>0.46439582815029501</v>
          </cell>
          <cell r="K170">
            <v>30362</v>
          </cell>
          <cell r="L170">
            <v>124655.59922364776</v>
          </cell>
          <cell r="N170">
            <v>466506.40077635227</v>
          </cell>
          <cell r="P170">
            <v>0</v>
          </cell>
          <cell r="Q170">
            <v>94293.599223647761</v>
          </cell>
          <cell r="R170">
            <v>30362</v>
          </cell>
          <cell r="S170">
            <v>124655.59922364776</v>
          </cell>
          <cell r="V170">
            <v>0</v>
          </cell>
          <cell r="W170">
            <v>161</v>
          </cell>
          <cell r="X170">
            <v>34</v>
          </cell>
          <cell r="Y170">
            <v>560800</v>
          </cell>
          <cell r="Z170">
            <v>0</v>
          </cell>
          <cell r="AA170">
            <v>560800</v>
          </cell>
          <cell r="AB170">
            <v>30362</v>
          </cell>
          <cell r="AC170">
            <v>591162</v>
          </cell>
          <cell r="AD170">
            <v>0</v>
          </cell>
          <cell r="AE170">
            <v>0</v>
          </cell>
          <cell r="AF170">
            <v>0</v>
          </cell>
          <cell r="AG170">
            <v>591162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560800</v>
          </cell>
          <cell r="AM170">
            <v>450778</v>
          </cell>
          <cell r="AN170">
            <v>110022</v>
          </cell>
          <cell r="AO170">
            <v>39636.5</v>
          </cell>
          <cell r="AP170">
            <v>13572.25</v>
          </cell>
          <cell r="AQ170">
            <v>0</v>
          </cell>
          <cell r="AR170">
            <v>10861</v>
          </cell>
          <cell r="AS170">
            <v>28954</v>
          </cell>
          <cell r="AT170">
            <v>0</v>
          </cell>
          <cell r="AU170">
            <v>203045.75</v>
          </cell>
          <cell r="AV170">
            <v>94293.599223647761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110022</v>
          </cell>
          <cell r="BK170">
            <v>110022</v>
          </cell>
          <cell r="BL170">
            <v>0</v>
          </cell>
          <cell r="BN170">
            <v>0</v>
          </cell>
          <cell r="BO170">
            <v>0</v>
          </cell>
          <cell r="BU170">
            <v>0</v>
          </cell>
          <cell r="BV170">
            <v>161</v>
          </cell>
          <cell r="BW170">
            <v>39636.5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38</v>
          </cell>
          <cell r="E171">
            <v>443669</v>
          </cell>
          <cell r="F171">
            <v>33934</v>
          </cell>
          <cell r="G171">
            <v>477603</v>
          </cell>
          <cell r="I171">
            <v>0</v>
          </cell>
          <cell r="J171">
            <v>0</v>
          </cell>
          <cell r="K171">
            <v>33934</v>
          </cell>
          <cell r="L171">
            <v>33934</v>
          </cell>
          <cell r="N171">
            <v>443669</v>
          </cell>
          <cell r="P171">
            <v>0</v>
          </cell>
          <cell r="Q171">
            <v>0</v>
          </cell>
          <cell r="R171">
            <v>33934</v>
          </cell>
          <cell r="S171">
            <v>33934</v>
          </cell>
          <cell r="V171">
            <v>0</v>
          </cell>
          <cell r="W171">
            <v>162</v>
          </cell>
          <cell r="X171">
            <v>38</v>
          </cell>
          <cell r="Y171">
            <v>443669</v>
          </cell>
          <cell r="Z171">
            <v>0</v>
          </cell>
          <cell r="AA171">
            <v>443669</v>
          </cell>
          <cell r="AB171">
            <v>33934</v>
          </cell>
          <cell r="AC171">
            <v>477603</v>
          </cell>
          <cell r="AD171">
            <v>0</v>
          </cell>
          <cell r="AE171">
            <v>0</v>
          </cell>
          <cell r="AF171">
            <v>0</v>
          </cell>
          <cell r="AG171">
            <v>477603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443669</v>
          </cell>
          <cell r="AM171">
            <v>447942</v>
          </cell>
          <cell r="AN171">
            <v>0</v>
          </cell>
          <cell r="AO171">
            <v>0</v>
          </cell>
          <cell r="AP171">
            <v>2206.25</v>
          </cell>
          <cell r="AQ171">
            <v>16067</v>
          </cell>
          <cell r="AR171">
            <v>26784.75</v>
          </cell>
          <cell r="AS171">
            <v>15524</v>
          </cell>
          <cell r="AT171">
            <v>0</v>
          </cell>
          <cell r="AU171">
            <v>60582</v>
          </cell>
          <cell r="AV171">
            <v>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U171">
            <v>0</v>
          </cell>
          <cell r="BV171">
            <v>162</v>
          </cell>
          <cell r="BW171">
            <v>0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1388</v>
          </cell>
          <cell r="E172">
            <v>16197091</v>
          </cell>
          <cell r="F172">
            <v>1239484</v>
          </cell>
          <cell r="G172">
            <v>17436575</v>
          </cell>
          <cell r="I172">
            <v>2073838.6836942965</v>
          </cell>
          <cell r="J172">
            <v>0.44752922557972979</v>
          </cell>
          <cell r="K172">
            <v>1239484</v>
          </cell>
          <cell r="L172">
            <v>3313322.6836942965</v>
          </cell>
          <cell r="N172">
            <v>14123252.316305704</v>
          </cell>
          <cell r="P172">
            <v>0</v>
          </cell>
          <cell r="Q172">
            <v>2073838.6836942965</v>
          </cell>
          <cell r="R172">
            <v>1239484</v>
          </cell>
          <cell r="S172">
            <v>3313322.6836942965</v>
          </cell>
          <cell r="V172">
            <v>0</v>
          </cell>
          <cell r="W172">
            <v>163</v>
          </cell>
          <cell r="X172">
            <v>1388</v>
          </cell>
          <cell r="Y172">
            <v>16197091</v>
          </cell>
          <cell r="Z172">
            <v>0</v>
          </cell>
          <cell r="AA172">
            <v>16197091</v>
          </cell>
          <cell r="AB172">
            <v>1239484</v>
          </cell>
          <cell r="AC172">
            <v>17436575</v>
          </cell>
          <cell r="AD172">
            <v>0</v>
          </cell>
          <cell r="AE172">
            <v>0</v>
          </cell>
          <cell r="AF172">
            <v>0</v>
          </cell>
          <cell r="AG172">
            <v>17436575</v>
          </cell>
          <cell r="AI172">
            <v>163</v>
          </cell>
          <cell r="AJ172">
            <v>163</v>
          </cell>
          <cell r="AK172" t="str">
            <v>LYNN</v>
          </cell>
          <cell r="AL172">
            <v>16197091</v>
          </cell>
          <cell r="AM172">
            <v>13777331</v>
          </cell>
          <cell r="AN172">
            <v>2419760</v>
          </cell>
          <cell r="AO172">
            <v>630522.75</v>
          </cell>
          <cell r="AP172">
            <v>309056.25</v>
          </cell>
          <cell r="AQ172">
            <v>645236.5</v>
          </cell>
          <cell r="AR172">
            <v>356117</v>
          </cell>
          <cell r="AS172">
            <v>273281.25</v>
          </cell>
          <cell r="AT172">
            <v>0</v>
          </cell>
          <cell r="AU172">
            <v>4633973.75</v>
          </cell>
          <cell r="AV172">
            <v>2073838.6836942965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2419760</v>
          </cell>
          <cell r="BK172">
            <v>2419760</v>
          </cell>
          <cell r="BL172">
            <v>0</v>
          </cell>
          <cell r="BN172">
            <v>0</v>
          </cell>
          <cell r="BO172">
            <v>0</v>
          </cell>
          <cell r="BU172">
            <v>0</v>
          </cell>
          <cell r="BV172">
            <v>163</v>
          </cell>
          <cell r="BW172">
            <v>630522.75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3</v>
          </cell>
          <cell r="E173">
            <v>48383</v>
          </cell>
          <cell r="F173">
            <v>2679</v>
          </cell>
          <cell r="G173">
            <v>51062</v>
          </cell>
          <cell r="I173">
            <v>0</v>
          </cell>
          <cell r="J173">
            <v>0</v>
          </cell>
          <cell r="K173">
            <v>2679</v>
          </cell>
          <cell r="L173">
            <v>2679</v>
          </cell>
          <cell r="N173">
            <v>48383</v>
          </cell>
          <cell r="P173">
            <v>0</v>
          </cell>
          <cell r="Q173">
            <v>0</v>
          </cell>
          <cell r="R173">
            <v>2679</v>
          </cell>
          <cell r="S173">
            <v>2679</v>
          </cell>
          <cell r="V173">
            <v>0</v>
          </cell>
          <cell r="W173">
            <v>164</v>
          </cell>
          <cell r="X173">
            <v>3</v>
          </cell>
          <cell r="Y173">
            <v>48383</v>
          </cell>
          <cell r="Z173">
            <v>0</v>
          </cell>
          <cell r="AA173">
            <v>48383</v>
          </cell>
          <cell r="AB173">
            <v>2679</v>
          </cell>
          <cell r="AC173">
            <v>51062</v>
          </cell>
          <cell r="AD173">
            <v>0</v>
          </cell>
          <cell r="AE173">
            <v>0</v>
          </cell>
          <cell r="AF173">
            <v>0</v>
          </cell>
          <cell r="AG173">
            <v>51062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48383</v>
          </cell>
          <cell r="AM173">
            <v>49726</v>
          </cell>
          <cell r="AN173">
            <v>0</v>
          </cell>
          <cell r="AO173">
            <v>0</v>
          </cell>
          <cell r="AP173">
            <v>2786.5</v>
          </cell>
          <cell r="AQ173">
            <v>2487</v>
          </cell>
          <cell r="AR173">
            <v>96.75</v>
          </cell>
          <cell r="AS173">
            <v>0</v>
          </cell>
          <cell r="AT173">
            <v>0</v>
          </cell>
          <cell r="AU173">
            <v>5370.25</v>
          </cell>
          <cell r="AV173">
            <v>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N173">
            <v>0</v>
          </cell>
          <cell r="BO173">
            <v>0</v>
          </cell>
          <cell r="BU173">
            <v>0</v>
          </cell>
          <cell r="BV173">
            <v>164</v>
          </cell>
          <cell r="BW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845</v>
          </cell>
          <cell r="E174">
            <v>8925214</v>
          </cell>
          <cell r="F174">
            <v>754585</v>
          </cell>
          <cell r="G174">
            <v>9679799</v>
          </cell>
          <cell r="I174">
            <v>314557.96879040345</v>
          </cell>
          <cell r="J174">
            <v>0.34564882100300831</v>
          </cell>
          <cell r="K174">
            <v>754585</v>
          </cell>
          <cell r="L174">
            <v>1069142.9687904036</v>
          </cell>
          <cell r="N174">
            <v>8610656.0312095955</v>
          </cell>
          <cell r="P174">
            <v>0</v>
          </cell>
          <cell r="Q174">
            <v>314557.96879040345</v>
          </cell>
          <cell r="R174">
            <v>754585</v>
          </cell>
          <cell r="S174">
            <v>1069142.9687904036</v>
          </cell>
          <cell r="V174">
            <v>0</v>
          </cell>
          <cell r="W174">
            <v>165</v>
          </cell>
          <cell r="X174">
            <v>845</v>
          </cell>
          <cell r="Y174">
            <v>8925214</v>
          </cell>
          <cell r="Z174">
            <v>0</v>
          </cell>
          <cell r="AA174">
            <v>8925214</v>
          </cell>
          <cell r="AB174">
            <v>754585</v>
          </cell>
          <cell r="AC174">
            <v>9679799</v>
          </cell>
          <cell r="AD174">
            <v>0</v>
          </cell>
          <cell r="AE174">
            <v>0</v>
          </cell>
          <cell r="AF174">
            <v>0</v>
          </cell>
          <cell r="AG174">
            <v>9679799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8925214</v>
          </cell>
          <cell r="AM174">
            <v>8558187</v>
          </cell>
          <cell r="AN174">
            <v>367027</v>
          </cell>
          <cell r="AO174">
            <v>42886.75</v>
          </cell>
          <cell r="AP174">
            <v>40623.25</v>
          </cell>
          <cell r="AQ174">
            <v>188493.75</v>
          </cell>
          <cell r="AR174">
            <v>106605</v>
          </cell>
          <cell r="AS174">
            <v>164415</v>
          </cell>
          <cell r="AT174">
            <v>0</v>
          </cell>
          <cell r="AU174">
            <v>910050.75</v>
          </cell>
          <cell r="AV174">
            <v>314557.96879040345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367027</v>
          </cell>
          <cell r="BK174">
            <v>367027</v>
          </cell>
          <cell r="BL174">
            <v>0</v>
          </cell>
          <cell r="BN174">
            <v>0</v>
          </cell>
          <cell r="BO174">
            <v>0</v>
          </cell>
          <cell r="BU174">
            <v>0</v>
          </cell>
          <cell r="BV174">
            <v>165</v>
          </cell>
          <cell r="BW174">
            <v>42886.75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0</v>
          </cell>
          <cell r="BV175">
            <v>166</v>
          </cell>
          <cell r="BW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131</v>
          </cell>
          <cell r="E176">
            <v>1520885</v>
          </cell>
          <cell r="F176">
            <v>116983</v>
          </cell>
          <cell r="G176">
            <v>1637868</v>
          </cell>
          <cell r="I176">
            <v>238731.07788392802</v>
          </cell>
          <cell r="J176">
            <v>0.64148895781403015</v>
          </cell>
          <cell r="K176">
            <v>116983</v>
          </cell>
          <cell r="L176">
            <v>355714.07788392802</v>
          </cell>
          <cell r="N176">
            <v>1282153.9221160719</v>
          </cell>
          <cell r="P176">
            <v>0</v>
          </cell>
          <cell r="Q176">
            <v>238731.07788392802</v>
          </cell>
          <cell r="R176">
            <v>116983</v>
          </cell>
          <cell r="S176">
            <v>355714.07788392802</v>
          </cell>
          <cell r="V176">
            <v>0</v>
          </cell>
          <cell r="W176">
            <v>167</v>
          </cell>
          <cell r="X176">
            <v>131</v>
          </cell>
          <cell r="Y176">
            <v>1520885</v>
          </cell>
          <cell r="Z176">
            <v>0</v>
          </cell>
          <cell r="AA176">
            <v>1520885</v>
          </cell>
          <cell r="AB176">
            <v>116983</v>
          </cell>
          <cell r="AC176">
            <v>1637868</v>
          </cell>
          <cell r="AD176">
            <v>0</v>
          </cell>
          <cell r="AE176">
            <v>0</v>
          </cell>
          <cell r="AF176">
            <v>0</v>
          </cell>
          <cell r="AG176">
            <v>1637868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1520885</v>
          </cell>
          <cell r="AM176">
            <v>1242333</v>
          </cell>
          <cell r="AN176">
            <v>278552</v>
          </cell>
          <cell r="AO176">
            <v>0</v>
          </cell>
          <cell r="AP176">
            <v>0</v>
          </cell>
          <cell r="AQ176">
            <v>14567.25</v>
          </cell>
          <cell r="AR176">
            <v>42367.25</v>
          </cell>
          <cell r="AS176">
            <v>36665</v>
          </cell>
          <cell r="AT176">
            <v>0</v>
          </cell>
          <cell r="AU176">
            <v>372151.5</v>
          </cell>
          <cell r="AV176">
            <v>238731.07788392802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278552</v>
          </cell>
          <cell r="BK176">
            <v>278552</v>
          </cell>
          <cell r="BL176">
            <v>0</v>
          </cell>
          <cell r="BN176">
            <v>0</v>
          </cell>
          <cell r="BO176">
            <v>0</v>
          </cell>
          <cell r="BU176">
            <v>0</v>
          </cell>
          <cell r="BV176">
            <v>167</v>
          </cell>
          <cell r="BW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201</v>
          </cell>
          <cell r="E177">
            <v>2325708</v>
          </cell>
          <cell r="F177">
            <v>179493</v>
          </cell>
          <cell r="G177">
            <v>2505201</v>
          </cell>
          <cell r="I177">
            <v>142933.36796753245</v>
          </cell>
          <cell r="J177">
            <v>0.44211164337291237</v>
          </cell>
          <cell r="K177">
            <v>179493</v>
          </cell>
          <cell r="L177">
            <v>322426.36796753248</v>
          </cell>
          <cell r="N177">
            <v>2182774.6320324675</v>
          </cell>
          <cell r="P177">
            <v>0</v>
          </cell>
          <cell r="Q177">
            <v>142933.36796753245</v>
          </cell>
          <cell r="R177">
            <v>179493</v>
          </cell>
          <cell r="S177">
            <v>322426.36796753248</v>
          </cell>
          <cell r="V177">
            <v>0</v>
          </cell>
          <cell r="W177">
            <v>168</v>
          </cell>
          <cell r="X177">
            <v>201</v>
          </cell>
          <cell r="Y177">
            <v>2325708</v>
          </cell>
          <cell r="Z177">
            <v>0</v>
          </cell>
          <cell r="AA177">
            <v>2325708</v>
          </cell>
          <cell r="AB177">
            <v>179493</v>
          </cell>
          <cell r="AC177">
            <v>2505201</v>
          </cell>
          <cell r="AD177">
            <v>0</v>
          </cell>
          <cell r="AE177">
            <v>0</v>
          </cell>
          <cell r="AF177">
            <v>0</v>
          </cell>
          <cell r="AG177">
            <v>2505201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2325708</v>
          </cell>
          <cell r="AM177">
            <v>2158933</v>
          </cell>
          <cell r="AN177">
            <v>166775</v>
          </cell>
          <cell r="AO177">
            <v>32087.5</v>
          </cell>
          <cell r="AP177">
            <v>6863</v>
          </cell>
          <cell r="AQ177">
            <v>34480.25</v>
          </cell>
          <cell r="AR177">
            <v>41852.75</v>
          </cell>
          <cell r="AS177">
            <v>41238.5</v>
          </cell>
          <cell r="AT177">
            <v>0</v>
          </cell>
          <cell r="AU177">
            <v>323297</v>
          </cell>
          <cell r="AV177">
            <v>142933.36796753245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166775</v>
          </cell>
          <cell r="BK177">
            <v>166775</v>
          </cell>
          <cell r="BL177">
            <v>0</v>
          </cell>
          <cell r="BN177">
            <v>0</v>
          </cell>
          <cell r="BO177">
            <v>0</v>
          </cell>
          <cell r="BU177">
            <v>0</v>
          </cell>
          <cell r="BV177">
            <v>168</v>
          </cell>
          <cell r="BW177">
            <v>32087.5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0</v>
          </cell>
          <cell r="BV178">
            <v>169</v>
          </cell>
          <cell r="BW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539</v>
          </cell>
          <cell r="E179">
            <v>6803611</v>
          </cell>
          <cell r="F179">
            <v>481327</v>
          </cell>
          <cell r="G179">
            <v>7284938</v>
          </cell>
          <cell r="I179">
            <v>1180813.4551631538</v>
          </cell>
          <cell r="J179">
            <v>0.56064449412745065</v>
          </cell>
          <cell r="K179">
            <v>481327</v>
          </cell>
          <cell r="L179">
            <v>1662140.4551631538</v>
          </cell>
          <cell r="N179">
            <v>5622797.5448368462</v>
          </cell>
          <cell r="P179">
            <v>0</v>
          </cell>
          <cell r="Q179">
            <v>1180813.4551631538</v>
          </cell>
          <cell r="R179">
            <v>481327</v>
          </cell>
          <cell r="S179">
            <v>1662140.4551631538</v>
          </cell>
          <cell r="V179">
            <v>0</v>
          </cell>
          <cell r="W179">
            <v>170</v>
          </cell>
          <cell r="X179">
            <v>539</v>
          </cell>
          <cell r="Y179">
            <v>6803611</v>
          </cell>
          <cell r="Z179">
            <v>0</v>
          </cell>
          <cell r="AA179">
            <v>6803611</v>
          </cell>
          <cell r="AB179">
            <v>481327</v>
          </cell>
          <cell r="AC179">
            <v>7284938</v>
          </cell>
          <cell r="AD179">
            <v>0</v>
          </cell>
          <cell r="AE179">
            <v>0</v>
          </cell>
          <cell r="AF179">
            <v>0</v>
          </cell>
          <cell r="AG179">
            <v>7284938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6803611</v>
          </cell>
          <cell r="AM179">
            <v>5425835</v>
          </cell>
          <cell r="AN179">
            <v>1377776</v>
          </cell>
          <cell r="AO179">
            <v>176584.25</v>
          </cell>
          <cell r="AP179">
            <v>146599.75</v>
          </cell>
          <cell r="AQ179">
            <v>194455.75</v>
          </cell>
          <cell r="AR179">
            <v>143496.5</v>
          </cell>
          <cell r="AS179">
            <v>67259.25</v>
          </cell>
          <cell r="AT179">
            <v>0</v>
          </cell>
          <cell r="AU179">
            <v>2106171.5</v>
          </cell>
          <cell r="AV179">
            <v>1180813.4551631538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1377776</v>
          </cell>
          <cell r="BK179">
            <v>1377776</v>
          </cell>
          <cell r="BL179">
            <v>0</v>
          </cell>
          <cell r="BN179">
            <v>0</v>
          </cell>
          <cell r="BO179">
            <v>0</v>
          </cell>
          <cell r="BU179">
            <v>0</v>
          </cell>
          <cell r="BV179">
            <v>170</v>
          </cell>
          <cell r="BW179">
            <v>176584.25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267690</v>
          </cell>
          <cell r="F180">
            <v>20539</v>
          </cell>
          <cell r="G180">
            <v>288229</v>
          </cell>
          <cell r="I180">
            <v>29670.833152666608</v>
          </cell>
          <cell r="J180">
            <v>0.50577151689124777</v>
          </cell>
          <cell r="K180">
            <v>20539</v>
          </cell>
          <cell r="L180">
            <v>50209.833152666608</v>
          </cell>
          <cell r="N180">
            <v>238019.1668473334</v>
          </cell>
          <cell r="P180">
            <v>0</v>
          </cell>
          <cell r="Q180">
            <v>29670.833152666608</v>
          </cell>
          <cell r="R180">
            <v>20539</v>
          </cell>
          <cell r="S180">
            <v>50209.833152666608</v>
          </cell>
          <cell r="V180">
            <v>0</v>
          </cell>
          <cell r="W180">
            <v>171</v>
          </cell>
          <cell r="X180">
            <v>23</v>
          </cell>
          <cell r="Y180">
            <v>267690</v>
          </cell>
          <cell r="Z180">
            <v>0</v>
          </cell>
          <cell r="AA180">
            <v>267690</v>
          </cell>
          <cell r="AB180">
            <v>20539</v>
          </cell>
          <cell r="AC180">
            <v>288229</v>
          </cell>
          <cell r="AD180">
            <v>0</v>
          </cell>
          <cell r="AE180">
            <v>0</v>
          </cell>
          <cell r="AF180">
            <v>0</v>
          </cell>
          <cell r="AG180">
            <v>288229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267690</v>
          </cell>
          <cell r="AM180">
            <v>233070</v>
          </cell>
          <cell r="AN180">
            <v>34620</v>
          </cell>
          <cell r="AO180">
            <v>0</v>
          </cell>
          <cell r="AP180">
            <v>0</v>
          </cell>
          <cell r="AQ180">
            <v>15887.75</v>
          </cell>
          <cell r="AR180">
            <v>7964.25</v>
          </cell>
          <cell r="AS180">
            <v>192.5</v>
          </cell>
          <cell r="AT180">
            <v>0</v>
          </cell>
          <cell r="AU180">
            <v>58664.5</v>
          </cell>
          <cell r="AV180">
            <v>29670.833152666608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34620</v>
          </cell>
          <cell r="BK180">
            <v>34620</v>
          </cell>
          <cell r="BL180">
            <v>0</v>
          </cell>
          <cell r="BN180">
            <v>0</v>
          </cell>
          <cell r="BO180">
            <v>0</v>
          </cell>
          <cell r="BU180">
            <v>0</v>
          </cell>
          <cell r="BV180">
            <v>171</v>
          </cell>
          <cell r="BW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52</v>
          </cell>
          <cell r="E181">
            <v>828642</v>
          </cell>
          <cell r="F181">
            <v>46436</v>
          </cell>
          <cell r="G181">
            <v>875078</v>
          </cell>
          <cell r="I181">
            <v>189199.12724195191</v>
          </cell>
          <cell r="J181">
            <v>0.59297523954007192</v>
          </cell>
          <cell r="K181">
            <v>46436</v>
          </cell>
          <cell r="L181">
            <v>235635.12724195191</v>
          </cell>
          <cell r="N181">
            <v>639442.87275804812</v>
          </cell>
          <cell r="P181">
            <v>0</v>
          </cell>
          <cell r="Q181">
            <v>189199.12724195191</v>
          </cell>
          <cell r="R181">
            <v>46436</v>
          </cell>
          <cell r="S181">
            <v>235635.12724195191</v>
          </cell>
          <cell r="V181">
            <v>0</v>
          </cell>
          <cell r="W181">
            <v>172</v>
          </cell>
          <cell r="X181">
            <v>52</v>
          </cell>
          <cell r="Y181">
            <v>828642</v>
          </cell>
          <cell r="Z181">
            <v>0</v>
          </cell>
          <cell r="AA181">
            <v>828642</v>
          </cell>
          <cell r="AB181">
            <v>46436</v>
          </cell>
          <cell r="AC181">
            <v>875078</v>
          </cell>
          <cell r="AD181">
            <v>0</v>
          </cell>
          <cell r="AE181">
            <v>0</v>
          </cell>
          <cell r="AF181">
            <v>0</v>
          </cell>
          <cell r="AG181">
            <v>875078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828642</v>
          </cell>
          <cell r="AM181">
            <v>607884</v>
          </cell>
          <cell r="AN181">
            <v>220758</v>
          </cell>
          <cell r="AO181">
            <v>12504</v>
          </cell>
          <cell r="AP181">
            <v>0</v>
          </cell>
          <cell r="AQ181">
            <v>16631</v>
          </cell>
          <cell r="AR181">
            <v>41864</v>
          </cell>
          <cell r="AS181">
            <v>27310.5</v>
          </cell>
          <cell r="AT181">
            <v>0</v>
          </cell>
          <cell r="AU181">
            <v>319067.5</v>
          </cell>
          <cell r="AV181">
            <v>189199.12724195191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220758</v>
          </cell>
          <cell r="BK181">
            <v>220758</v>
          </cell>
          <cell r="BL181">
            <v>0</v>
          </cell>
          <cell r="BN181">
            <v>0</v>
          </cell>
          <cell r="BO181">
            <v>0</v>
          </cell>
          <cell r="BU181">
            <v>0</v>
          </cell>
          <cell r="BV181">
            <v>172</v>
          </cell>
          <cell r="BW181">
            <v>12504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0</v>
          </cell>
          <cell r="BV182">
            <v>173</v>
          </cell>
          <cell r="BW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31</v>
          </cell>
          <cell r="E183">
            <v>380857</v>
          </cell>
          <cell r="F183">
            <v>27683</v>
          </cell>
          <cell r="G183">
            <v>408540</v>
          </cell>
          <cell r="I183">
            <v>13822.391596944166</v>
          </cell>
          <cell r="J183">
            <v>0.15964094621070421</v>
          </cell>
          <cell r="K183">
            <v>27683</v>
          </cell>
          <cell r="L183">
            <v>41505.391596944166</v>
          </cell>
          <cell r="N183">
            <v>367034.60840305581</v>
          </cell>
          <cell r="P183">
            <v>0</v>
          </cell>
          <cell r="Q183">
            <v>13822.391596944166</v>
          </cell>
          <cell r="R183">
            <v>27683</v>
          </cell>
          <cell r="S183">
            <v>41505.391596944166</v>
          </cell>
          <cell r="V183">
            <v>0</v>
          </cell>
          <cell r="W183">
            <v>174</v>
          </cell>
          <cell r="X183">
            <v>31</v>
          </cell>
          <cell r="Y183">
            <v>380857</v>
          </cell>
          <cell r="Z183">
            <v>0</v>
          </cell>
          <cell r="AA183">
            <v>380857</v>
          </cell>
          <cell r="AB183">
            <v>27683</v>
          </cell>
          <cell r="AC183">
            <v>408540</v>
          </cell>
          <cell r="AD183">
            <v>0</v>
          </cell>
          <cell r="AE183">
            <v>0</v>
          </cell>
          <cell r="AF183">
            <v>0</v>
          </cell>
          <cell r="AG183">
            <v>408540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380857</v>
          </cell>
          <cell r="AM183">
            <v>364729</v>
          </cell>
          <cell r="AN183">
            <v>16128</v>
          </cell>
          <cell r="AO183">
            <v>47153.5</v>
          </cell>
          <cell r="AP183">
            <v>0</v>
          </cell>
          <cell r="AQ183">
            <v>6319.25</v>
          </cell>
          <cell r="AR183">
            <v>16983.5</v>
          </cell>
          <cell r="AS183">
            <v>0</v>
          </cell>
          <cell r="AT183">
            <v>0</v>
          </cell>
          <cell r="AU183">
            <v>86584.25</v>
          </cell>
          <cell r="AV183">
            <v>13822.391596944166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16128</v>
          </cell>
          <cell r="BK183">
            <v>16128</v>
          </cell>
          <cell r="BL183">
            <v>0</v>
          </cell>
          <cell r="BN183">
            <v>0</v>
          </cell>
          <cell r="BO183">
            <v>0</v>
          </cell>
          <cell r="BU183">
            <v>0</v>
          </cell>
          <cell r="BV183">
            <v>174</v>
          </cell>
          <cell r="BW183">
            <v>47153.5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13184</v>
          </cell>
          <cell r="F184">
            <v>893</v>
          </cell>
          <cell r="G184">
            <v>14077</v>
          </cell>
          <cell r="I184">
            <v>0</v>
          </cell>
          <cell r="J184">
            <v>0</v>
          </cell>
          <cell r="K184">
            <v>893</v>
          </cell>
          <cell r="L184">
            <v>893</v>
          </cell>
          <cell r="N184">
            <v>13184</v>
          </cell>
          <cell r="P184">
            <v>0</v>
          </cell>
          <cell r="Q184">
            <v>0</v>
          </cell>
          <cell r="R184">
            <v>893</v>
          </cell>
          <cell r="S184">
            <v>893</v>
          </cell>
          <cell r="V184">
            <v>0</v>
          </cell>
          <cell r="W184">
            <v>175</v>
          </cell>
          <cell r="X184">
            <v>1</v>
          </cell>
          <cell r="Y184">
            <v>13184</v>
          </cell>
          <cell r="Z184">
            <v>0</v>
          </cell>
          <cell r="AA184">
            <v>13184</v>
          </cell>
          <cell r="AB184">
            <v>893</v>
          </cell>
          <cell r="AC184">
            <v>14077</v>
          </cell>
          <cell r="AD184">
            <v>0</v>
          </cell>
          <cell r="AE184">
            <v>0</v>
          </cell>
          <cell r="AF184">
            <v>0</v>
          </cell>
          <cell r="AG184">
            <v>14077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13184</v>
          </cell>
          <cell r="AM184">
            <v>16781</v>
          </cell>
          <cell r="AN184">
            <v>0</v>
          </cell>
          <cell r="AO184">
            <v>1449</v>
          </cell>
          <cell r="AP184">
            <v>0</v>
          </cell>
          <cell r="AQ184">
            <v>2814</v>
          </cell>
          <cell r="AR184">
            <v>0</v>
          </cell>
          <cell r="AS184">
            <v>0</v>
          </cell>
          <cell r="AT184">
            <v>0</v>
          </cell>
          <cell r="AU184">
            <v>4263</v>
          </cell>
          <cell r="AV184">
            <v>0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N184">
            <v>0</v>
          </cell>
          <cell r="BO184">
            <v>0</v>
          </cell>
          <cell r="BU184">
            <v>0</v>
          </cell>
          <cell r="BV184">
            <v>175</v>
          </cell>
          <cell r="BW184">
            <v>1449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315</v>
          </cell>
          <cell r="E185">
            <v>4287185</v>
          </cell>
          <cell r="F185">
            <v>281295</v>
          </cell>
          <cell r="G185">
            <v>4568480</v>
          </cell>
          <cell r="I185">
            <v>17547.101038928253</v>
          </cell>
          <cell r="J185">
            <v>7.6516135531932788E-2</v>
          </cell>
          <cell r="K185">
            <v>281295</v>
          </cell>
          <cell r="L185">
            <v>298842.10103892826</v>
          </cell>
          <cell r="N185">
            <v>4269637.8989610719</v>
          </cell>
          <cell r="P185">
            <v>0</v>
          </cell>
          <cell r="Q185">
            <v>17547.101038928253</v>
          </cell>
          <cell r="R185">
            <v>281295</v>
          </cell>
          <cell r="S185">
            <v>298842.10103892826</v>
          </cell>
          <cell r="V185">
            <v>0</v>
          </cell>
          <cell r="W185">
            <v>176</v>
          </cell>
          <cell r="X185">
            <v>315</v>
          </cell>
          <cell r="Y185">
            <v>4287185</v>
          </cell>
          <cell r="Z185">
            <v>0</v>
          </cell>
          <cell r="AA185">
            <v>4287185</v>
          </cell>
          <cell r="AB185">
            <v>281295</v>
          </cell>
          <cell r="AC185">
            <v>4568480</v>
          </cell>
          <cell r="AD185">
            <v>0</v>
          </cell>
          <cell r="AE185">
            <v>0</v>
          </cell>
          <cell r="AF185">
            <v>0</v>
          </cell>
          <cell r="AG185">
            <v>4568480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4287185</v>
          </cell>
          <cell r="AM185">
            <v>4266711</v>
          </cell>
          <cell r="AN185">
            <v>20474</v>
          </cell>
          <cell r="AO185">
            <v>73107</v>
          </cell>
          <cell r="AP185">
            <v>28096.25</v>
          </cell>
          <cell r="AQ185">
            <v>62354</v>
          </cell>
          <cell r="AR185">
            <v>42014.5</v>
          </cell>
          <cell r="AS185">
            <v>3279.75</v>
          </cell>
          <cell r="AT185">
            <v>0</v>
          </cell>
          <cell r="AU185">
            <v>229325.5</v>
          </cell>
          <cell r="AV185">
            <v>17547.101038928253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20474</v>
          </cell>
          <cell r="BK185">
            <v>20474</v>
          </cell>
          <cell r="BL185">
            <v>0</v>
          </cell>
          <cell r="BN185">
            <v>0</v>
          </cell>
          <cell r="BO185">
            <v>0</v>
          </cell>
          <cell r="BU185">
            <v>0</v>
          </cell>
          <cell r="BV185">
            <v>176</v>
          </cell>
          <cell r="BW185">
            <v>73107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11</v>
          </cell>
          <cell r="E186">
            <v>133878</v>
          </cell>
          <cell r="F186">
            <v>9823</v>
          </cell>
          <cell r="G186">
            <v>143701</v>
          </cell>
          <cell r="I186">
            <v>0</v>
          </cell>
          <cell r="J186">
            <v>0</v>
          </cell>
          <cell r="K186">
            <v>9823</v>
          </cell>
          <cell r="L186">
            <v>9823</v>
          </cell>
          <cell r="N186">
            <v>133878</v>
          </cell>
          <cell r="P186">
            <v>0</v>
          </cell>
          <cell r="Q186">
            <v>0</v>
          </cell>
          <cell r="R186">
            <v>9823</v>
          </cell>
          <cell r="S186">
            <v>9823</v>
          </cell>
          <cell r="V186">
            <v>0</v>
          </cell>
          <cell r="W186">
            <v>177</v>
          </cell>
          <cell r="X186">
            <v>11</v>
          </cell>
          <cell r="Y186">
            <v>133878</v>
          </cell>
          <cell r="Z186">
            <v>0</v>
          </cell>
          <cell r="AA186">
            <v>133878</v>
          </cell>
          <cell r="AB186">
            <v>9823</v>
          </cell>
          <cell r="AC186">
            <v>143701</v>
          </cell>
          <cell r="AD186">
            <v>0</v>
          </cell>
          <cell r="AE186">
            <v>0</v>
          </cell>
          <cell r="AF186">
            <v>0</v>
          </cell>
          <cell r="AG186">
            <v>143701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133878</v>
          </cell>
          <cell r="AM186">
            <v>163887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13887</v>
          </cell>
          <cell r="AS186">
            <v>9603.75</v>
          </cell>
          <cell r="AT186">
            <v>0</v>
          </cell>
          <cell r="AU186">
            <v>23490.75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U186">
            <v>0</v>
          </cell>
          <cell r="BV186">
            <v>177</v>
          </cell>
          <cell r="BW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250</v>
          </cell>
          <cell r="E187">
            <v>2474371</v>
          </cell>
          <cell r="F187">
            <v>223250</v>
          </cell>
          <cell r="G187">
            <v>2697621</v>
          </cell>
          <cell r="I187">
            <v>42949.859405336058</v>
          </cell>
          <cell r="J187">
            <v>0.31976249948135066</v>
          </cell>
          <cell r="K187">
            <v>223250</v>
          </cell>
          <cell r="L187">
            <v>266199.85940533609</v>
          </cell>
          <cell r="N187">
            <v>2431421.140594664</v>
          </cell>
          <cell r="P187">
            <v>0</v>
          </cell>
          <cell r="Q187">
            <v>42949.859405336058</v>
          </cell>
          <cell r="R187">
            <v>223250</v>
          </cell>
          <cell r="S187">
            <v>266199.85940533609</v>
          </cell>
          <cell r="V187">
            <v>0</v>
          </cell>
          <cell r="W187">
            <v>178</v>
          </cell>
          <cell r="X187">
            <v>250</v>
          </cell>
          <cell r="Y187">
            <v>2474371</v>
          </cell>
          <cell r="Z187">
            <v>0</v>
          </cell>
          <cell r="AA187">
            <v>2474371</v>
          </cell>
          <cell r="AB187">
            <v>223250</v>
          </cell>
          <cell r="AC187">
            <v>2697621</v>
          </cell>
          <cell r="AD187">
            <v>0</v>
          </cell>
          <cell r="AE187">
            <v>0</v>
          </cell>
          <cell r="AF187">
            <v>0</v>
          </cell>
          <cell r="AG187">
            <v>2697621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2474371</v>
          </cell>
          <cell r="AM187">
            <v>2424257</v>
          </cell>
          <cell r="AN187">
            <v>50114</v>
          </cell>
          <cell r="AO187">
            <v>0</v>
          </cell>
          <cell r="AP187">
            <v>48831.75</v>
          </cell>
          <cell r="AQ187">
            <v>18282.25</v>
          </cell>
          <cell r="AR187">
            <v>12672.25</v>
          </cell>
          <cell r="AS187">
            <v>4417.75</v>
          </cell>
          <cell r="AT187">
            <v>0</v>
          </cell>
          <cell r="AU187">
            <v>134318</v>
          </cell>
          <cell r="AV187">
            <v>42949.859405336058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50114</v>
          </cell>
          <cell r="BK187">
            <v>50114</v>
          </cell>
          <cell r="BL187">
            <v>0</v>
          </cell>
          <cell r="BN187">
            <v>0</v>
          </cell>
          <cell r="BO187">
            <v>0</v>
          </cell>
          <cell r="BU187">
            <v>0</v>
          </cell>
          <cell r="BV187">
            <v>178</v>
          </cell>
          <cell r="BW187">
            <v>0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0</v>
          </cell>
          <cell r="BV188">
            <v>179</v>
          </cell>
          <cell r="BW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0</v>
          </cell>
          <cell r="BV189">
            <v>180</v>
          </cell>
          <cell r="BW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76</v>
          </cell>
          <cell r="E190">
            <v>821776</v>
          </cell>
          <cell r="F190">
            <v>67868</v>
          </cell>
          <cell r="G190">
            <v>889644</v>
          </cell>
          <cell r="I190">
            <v>0</v>
          </cell>
          <cell r="J190">
            <v>0</v>
          </cell>
          <cell r="K190">
            <v>67868</v>
          </cell>
          <cell r="L190">
            <v>67868</v>
          </cell>
          <cell r="N190">
            <v>821776</v>
          </cell>
          <cell r="P190">
            <v>0</v>
          </cell>
          <cell r="Q190">
            <v>0</v>
          </cell>
          <cell r="R190">
            <v>67868</v>
          </cell>
          <cell r="S190">
            <v>67868</v>
          </cell>
          <cell r="V190">
            <v>0</v>
          </cell>
          <cell r="W190">
            <v>181</v>
          </cell>
          <cell r="X190">
            <v>76</v>
          </cell>
          <cell r="Y190">
            <v>821776</v>
          </cell>
          <cell r="Z190">
            <v>0</v>
          </cell>
          <cell r="AA190">
            <v>821776</v>
          </cell>
          <cell r="AB190">
            <v>67868</v>
          </cell>
          <cell r="AC190">
            <v>889644</v>
          </cell>
          <cell r="AD190">
            <v>0</v>
          </cell>
          <cell r="AE190">
            <v>0</v>
          </cell>
          <cell r="AF190">
            <v>0</v>
          </cell>
          <cell r="AG190">
            <v>889644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821776</v>
          </cell>
          <cell r="AM190">
            <v>902480</v>
          </cell>
          <cell r="AN190">
            <v>0</v>
          </cell>
          <cell r="AO190">
            <v>39226</v>
          </cell>
          <cell r="AP190">
            <v>25644.25</v>
          </cell>
          <cell r="AQ190">
            <v>47084</v>
          </cell>
          <cell r="AR190">
            <v>31421</v>
          </cell>
          <cell r="AS190">
            <v>7718.25</v>
          </cell>
          <cell r="AT190">
            <v>0</v>
          </cell>
          <cell r="AU190">
            <v>151093.5</v>
          </cell>
          <cell r="AV190">
            <v>0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0</v>
          </cell>
          <cell r="BV190">
            <v>181</v>
          </cell>
          <cell r="BW190">
            <v>39226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32</v>
          </cell>
          <cell r="E191">
            <v>368170</v>
          </cell>
          <cell r="F191">
            <v>28576</v>
          </cell>
          <cell r="G191">
            <v>396746</v>
          </cell>
          <cell r="I191">
            <v>98875.35179540269</v>
          </cell>
          <cell r="J191">
            <v>0.62987660065585094</v>
          </cell>
          <cell r="K191">
            <v>28576</v>
          </cell>
          <cell r="L191">
            <v>127451.35179540269</v>
          </cell>
          <cell r="N191">
            <v>269294.6482045973</v>
          </cell>
          <cell r="P191">
            <v>0</v>
          </cell>
          <cell r="Q191">
            <v>98875.35179540269</v>
          </cell>
          <cell r="R191">
            <v>28576</v>
          </cell>
          <cell r="S191">
            <v>127451.35179540269</v>
          </cell>
          <cell r="V191">
            <v>0</v>
          </cell>
          <cell r="W191">
            <v>182</v>
          </cell>
          <cell r="X191">
            <v>32</v>
          </cell>
          <cell r="Y191">
            <v>368170</v>
          </cell>
          <cell r="Z191">
            <v>0</v>
          </cell>
          <cell r="AA191">
            <v>368170</v>
          </cell>
          <cell r="AB191">
            <v>28576</v>
          </cell>
          <cell r="AC191">
            <v>396746</v>
          </cell>
          <cell r="AD191">
            <v>0</v>
          </cell>
          <cell r="AE191">
            <v>0</v>
          </cell>
          <cell r="AF191">
            <v>0</v>
          </cell>
          <cell r="AG191">
            <v>396746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368170</v>
          </cell>
          <cell r="AM191">
            <v>252802</v>
          </cell>
          <cell r="AN191">
            <v>115368</v>
          </cell>
          <cell r="AO191">
            <v>23633.25</v>
          </cell>
          <cell r="AP191">
            <v>13384.5</v>
          </cell>
          <cell r="AQ191">
            <v>3483.75</v>
          </cell>
          <cell r="AR191">
            <v>1106.25</v>
          </cell>
          <cell r="AS191">
            <v>0</v>
          </cell>
          <cell r="AT191">
            <v>0</v>
          </cell>
          <cell r="AU191">
            <v>156975.75</v>
          </cell>
          <cell r="AV191">
            <v>98875.35179540269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115368</v>
          </cell>
          <cell r="BK191">
            <v>115368</v>
          </cell>
          <cell r="BL191">
            <v>0</v>
          </cell>
          <cell r="BN191">
            <v>0</v>
          </cell>
          <cell r="BO191">
            <v>0</v>
          </cell>
          <cell r="BU191">
            <v>0</v>
          </cell>
          <cell r="BV191">
            <v>182</v>
          </cell>
          <cell r="BW191">
            <v>23633.25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0</v>
          </cell>
          <cell r="BV192">
            <v>183</v>
          </cell>
          <cell r="BW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0</v>
          </cell>
          <cell r="BV193">
            <v>184</v>
          </cell>
          <cell r="BW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6</v>
          </cell>
          <cell r="E194">
            <v>60847</v>
          </cell>
          <cell r="F194">
            <v>5358</v>
          </cell>
          <cell r="G194">
            <v>66205</v>
          </cell>
          <cell r="I194">
            <v>0</v>
          </cell>
          <cell r="J194">
            <v>0</v>
          </cell>
          <cell r="K194">
            <v>5358</v>
          </cell>
          <cell r="L194">
            <v>5358</v>
          </cell>
          <cell r="N194">
            <v>60847</v>
          </cell>
          <cell r="P194">
            <v>0</v>
          </cell>
          <cell r="Q194">
            <v>0</v>
          </cell>
          <cell r="R194">
            <v>5358</v>
          </cell>
          <cell r="S194">
            <v>5358</v>
          </cell>
          <cell r="V194">
            <v>0</v>
          </cell>
          <cell r="W194">
            <v>185</v>
          </cell>
          <cell r="X194">
            <v>6</v>
          </cell>
          <cell r="Y194">
            <v>60847</v>
          </cell>
          <cell r="Z194">
            <v>0</v>
          </cell>
          <cell r="AA194">
            <v>60847</v>
          </cell>
          <cell r="AB194">
            <v>5358</v>
          </cell>
          <cell r="AC194">
            <v>66205</v>
          </cell>
          <cell r="AD194">
            <v>0</v>
          </cell>
          <cell r="AE194">
            <v>0</v>
          </cell>
          <cell r="AF194">
            <v>0</v>
          </cell>
          <cell r="AG194">
            <v>66205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60847</v>
          </cell>
          <cell r="AM194">
            <v>96931</v>
          </cell>
          <cell r="AN194">
            <v>0</v>
          </cell>
          <cell r="AO194">
            <v>9660.25</v>
          </cell>
          <cell r="AP194">
            <v>2608.25</v>
          </cell>
          <cell r="AQ194">
            <v>3313.25</v>
          </cell>
          <cell r="AR194">
            <v>1559.25</v>
          </cell>
          <cell r="AS194">
            <v>0</v>
          </cell>
          <cell r="AT194">
            <v>0</v>
          </cell>
          <cell r="AU194">
            <v>17141</v>
          </cell>
          <cell r="AV194">
            <v>0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N194">
            <v>0</v>
          </cell>
          <cell r="BO194">
            <v>0</v>
          </cell>
          <cell r="BU194">
            <v>0</v>
          </cell>
          <cell r="BV194">
            <v>185</v>
          </cell>
          <cell r="BW194">
            <v>9660.25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</v>
          </cell>
          <cell r="E195">
            <v>75069</v>
          </cell>
          <cell r="F195">
            <v>5358</v>
          </cell>
          <cell r="G195">
            <v>80427</v>
          </cell>
          <cell r="I195">
            <v>4605.7497793885141</v>
          </cell>
          <cell r="J195">
            <v>0.29291675200817324</v>
          </cell>
          <cell r="K195">
            <v>5358</v>
          </cell>
          <cell r="L195">
            <v>9963.7497793885141</v>
          </cell>
          <cell r="N195">
            <v>70463.250220611488</v>
          </cell>
          <cell r="P195">
            <v>0</v>
          </cell>
          <cell r="Q195">
            <v>4605.7497793885141</v>
          </cell>
          <cell r="R195">
            <v>5358</v>
          </cell>
          <cell r="S195">
            <v>9963.7497793885141</v>
          </cell>
          <cell r="V195">
            <v>0</v>
          </cell>
          <cell r="W195">
            <v>186</v>
          </cell>
          <cell r="X195">
            <v>6</v>
          </cell>
          <cell r="Y195">
            <v>75069</v>
          </cell>
          <cell r="Z195">
            <v>0</v>
          </cell>
          <cell r="AA195">
            <v>75069</v>
          </cell>
          <cell r="AB195">
            <v>5358</v>
          </cell>
          <cell r="AC195">
            <v>80427</v>
          </cell>
          <cell r="AD195">
            <v>0</v>
          </cell>
          <cell r="AE195">
            <v>0</v>
          </cell>
          <cell r="AF195">
            <v>0</v>
          </cell>
          <cell r="AG195">
            <v>80427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75069</v>
          </cell>
          <cell r="AM195">
            <v>69695</v>
          </cell>
          <cell r="AN195">
            <v>5374</v>
          </cell>
          <cell r="AO195">
            <v>1273.75</v>
          </cell>
          <cell r="AP195">
            <v>0</v>
          </cell>
          <cell r="AQ195">
            <v>9076</v>
          </cell>
          <cell r="AR195">
            <v>0</v>
          </cell>
          <cell r="AS195">
            <v>0</v>
          </cell>
          <cell r="AT195">
            <v>0</v>
          </cell>
          <cell r="AU195">
            <v>15723.75</v>
          </cell>
          <cell r="AV195">
            <v>4605.7497793885141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5374</v>
          </cell>
          <cell r="BK195">
            <v>5374</v>
          </cell>
          <cell r="BL195">
            <v>0</v>
          </cell>
          <cell r="BN195">
            <v>0</v>
          </cell>
          <cell r="BO195">
            <v>0</v>
          </cell>
          <cell r="BU195">
            <v>0</v>
          </cell>
          <cell r="BV195">
            <v>186</v>
          </cell>
          <cell r="BW195">
            <v>1273.75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3</v>
          </cell>
          <cell r="E196">
            <v>37227</v>
          </cell>
          <cell r="F196">
            <v>2679</v>
          </cell>
          <cell r="G196">
            <v>39906</v>
          </cell>
          <cell r="I196">
            <v>22393.679937782374</v>
          </cell>
          <cell r="J196">
            <v>0.70712790115674484</v>
          </cell>
          <cell r="K196">
            <v>2679</v>
          </cell>
          <cell r="L196">
            <v>25072.679937782374</v>
          </cell>
          <cell r="N196">
            <v>14833.320062217626</v>
          </cell>
          <cell r="P196">
            <v>0</v>
          </cell>
          <cell r="Q196">
            <v>22393.679937782374</v>
          </cell>
          <cell r="R196">
            <v>2679</v>
          </cell>
          <cell r="S196">
            <v>25072.679937782374</v>
          </cell>
          <cell r="V196">
            <v>0</v>
          </cell>
          <cell r="W196">
            <v>187</v>
          </cell>
          <cell r="X196">
            <v>3</v>
          </cell>
          <cell r="Y196">
            <v>37227</v>
          </cell>
          <cell r="Z196">
            <v>0</v>
          </cell>
          <cell r="AA196">
            <v>37227</v>
          </cell>
          <cell r="AB196">
            <v>2679</v>
          </cell>
          <cell r="AC196">
            <v>39906</v>
          </cell>
          <cell r="AD196">
            <v>0</v>
          </cell>
          <cell r="AE196">
            <v>0</v>
          </cell>
          <cell r="AF196">
            <v>0</v>
          </cell>
          <cell r="AG196">
            <v>39906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37227</v>
          </cell>
          <cell r="AM196">
            <v>11098</v>
          </cell>
          <cell r="AN196">
            <v>26129</v>
          </cell>
          <cell r="AO196">
            <v>140.25</v>
          </cell>
          <cell r="AP196">
            <v>0</v>
          </cell>
          <cell r="AQ196">
            <v>5399.25</v>
          </cell>
          <cell r="AR196">
            <v>0</v>
          </cell>
          <cell r="AS196">
            <v>0</v>
          </cell>
          <cell r="AT196">
            <v>0</v>
          </cell>
          <cell r="AU196">
            <v>31668.5</v>
          </cell>
          <cell r="AV196">
            <v>22393.679937782374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26129</v>
          </cell>
          <cell r="BK196">
            <v>26129</v>
          </cell>
          <cell r="BL196">
            <v>0</v>
          </cell>
          <cell r="BN196">
            <v>0</v>
          </cell>
          <cell r="BO196">
            <v>0</v>
          </cell>
          <cell r="BU196">
            <v>0</v>
          </cell>
          <cell r="BV196">
            <v>187</v>
          </cell>
          <cell r="BW196">
            <v>140.25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0</v>
          </cell>
          <cell r="BV197">
            <v>188</v>
          </cell>
          <cell r="BW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5</v>
          </cell>
          <cell r="E198">
            <v>68260</v>
          </cell>
          <cell r="F198">
            <v>4465</v>
          </cell>
          <cell r="G198">
            <v>72725</v>
          </cell>
          <cell r="I198">
            <v>0</v>
          </cell>
          <cell r="J198">
            <v>0</v>
          </cell>
          <cell r="K198">
            <v>4465</v>
          </cell>
          <cell r="L198">
            <v>4465</v>
          </cell>
          <cell r="N198">
            <v>68260</v>
          </cell>
          <cell r="P198">
            <v>0</v>
          </cell>
          <cell r="Q198">
            <v>0</v>
          </cell>
          <cell r="R198">
            <v>4465</v>
          </cell>
          <cell r="S198">
            <v>4465</v>
          </cell>
          <cell r="V198">
            <v>0</v>
          </cell>
          <cell r="W198">
            <v>189</v>
          </cell>
          <cell r="X198">
            <v>5</v>
          </cell>
          <cell r="Y198">
            <v>68260</v>
          </cell>
          <cell r="Z198">
            <v>0</v>
          </cell>
          <cell r="AA198">
            <v>68260</v>
          </cell>
          <cell r="AB198">
            <v>4465</v>
          </cell>
          <cell r="AC198">
            <v>72725</v>
          </cell>
          <cell r="AD198">
            <v>0</v>
          </cell>
          <cell r="AE198">
            <v>0</v>
          </cell>
          <cell r="AF198">
            <v>0</v>
          </cell>
          <cell r="AG198">
            <v>72725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68260</v>
          </cell>
          <cell r="AM198">
            <v>115982</v>
          </cell>
          <cell r="AN198">
            <v>0</v>
          </cell>
          <cell r="AO198">
            <v>0</v>
          </cell>
          <cell r="AP198">
            <v>10748.75</v>
          </cell>
          <cell r="AQ198">
            <v>6960.25</v>
          </cell>
          <cell r="AR198">
            <v>0</v>
          </cell>
          <cell r="AS198">
            <v>2079.5</v>
          </cell>
          <cell r="AT198">
            <v>0</v>
          </cell>
          <cell r="AU198">
            <v>19788.5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0</v>
          </cell>
          <cell r="BV198">
            <v>189</v>
          </cell>
          <cell r="BW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0</v>
          </cell>
          <cell r="BV199">
            <v>190</v>
          </cell>
          <cell r="BW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</v>
          </cell>
          <cell r="E200">
            <v>51348</v>
          </cell>
          <cell r="F200">
            <v>3572</v>
          </cell>
          <cell r="G200">
            <v>54920</v>
          </cell>
          <cell r="I200">
            <v>0</v>
          </cell>
          <cell r="J200">
            <v>0</v>
          </cell>
          <cell r="K200">
            <v>3572</v>
          </cell>
          <cell r="L200">
            <v>3572</v>
          </cell>
          <cell r="N200">
            <v>51348</v>
          </cell>
          <cell r="P200">
            <v>0</v>
          </cell>
          <cell r="Q200">
            <v>0</v>
          </cell>
          <cell r="R200">
            <v>3572</v>
          </cell>
          <cell r="S200">
            <v>3572</v>
          </cell>
          <cell r="V200">
            <v>0</v>
          </cell>
          <cell r="W200">
            <v>191</v>
          </cell>
          <cell r="X200">
            <v>4</v>
          </cell>
          <cell r="Y200">
            <v>51348</v>
          </cell>
          <cell r="Z200">
            <v>0</v>
          </cell>
          <cell r="AA200">
            <v>51348</v>
          </cell>
          <cell r="AB200">
            <v>3572</v>
          </cell>
          <cell r="AC200">
            <v>54920</v>
          </cell>
          <cell r="AD200">
            <v>0</v>
          </cell>
          <cell r="AE200">
            <v>0</v>
          </cell>
          <cell r="AF200">
            <v>0</v>
          </cell>
          <cell r="AG200">
            <v>54920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51348</v>
          </cell>
          <cell r="AM200">
            <v>92688</v>
          </cell>
          <cell r="AN200">
            <v>0</v>
          </cell>
          <cell r="AO200">
            <v>0</v>
          </cell>
          <cell r="AP200">
            <v>0</v>
          </cell>
          <cell r="AQ200">
            <v>13115.25</v>
          </cell>
          <cell r="AR200">
            <v>5399.5</v>
          </cell>
          <cell r="AS200">
            <v>0</v>
          </cell>
          <cell r="AT200">
            <v>0</v>
          </cell>
          <cell r="AU200">
            <v>18514.75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U200">
            <v>0</v>
          </cell>
          <cell r="BV200">
            <v>191</v>
          </cell>
          <cell r="BW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0</v>
          </cell>
          <cell r="BV201">
            <v>192</v>
          </cell>
          <cell r="BW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0</v>
          </cell>
          <cell r="BV202">
            <v>193</v>
          </cell>
          <cell r="BW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0</v>
          </cell>
          <cell r="BV203">
            <v>194</v>
          </cell>
          <cell r="BW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0</v>
          </cell>
          <cell r="BV204">
            <v>195</v>
          </cell>
          <cell r="BW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46652</v>
          </cell>
          <cell r="F205">
            <v>3572</v>
          </cell>
          <cell r="G205">
            <v>50224</v>
          </cell>
          <cell r="I205">
            <v>0</v>
          </cell>
          <cell r="J205">
            <v>0</v>
          </cell>
          <cell r="K205">
            <v>3572</v>
          </cell>
          <cell r="L205">
            <v>3572</v>
          </cell>
          <cell r="N205">
            <v>46652</v>
          </cell>
          <cell r="P205">
            <v>0</v>
          </cell>
          <cell r="Q205">
            <v>0</v>
          </cell>
          <cell r="R205">
            <v>3572</v>
          </cell>
          <cell r="S205">
            <v>3572</v>
          </cell>
          <cell r="V205">
            <v>0</v>
          </cell>
          <cell r="W205">
            <v>196</v>
          </cell>
          <cell r="X205">
            <v>4</v>
          </cell>
          <cell r="Y205">
            <v>46652</v>
          </cell>
          <cell r="Z205">
            <v>0</v>
          </cell>
          <cell r="AA205">
            <v>46652</v>
          </cell>
          <cell r="AB205">
            <v>3572</v>
          </cell>
          <cell r="AC205">
            <v>50224</v>
          </cell>
          <cell r="AD205">
            <v>0</v>
          </cell>
          <cell r="AE205">
            <v>0</v>
          </cell>
          <cell r="AF205">
            <v>0</v>
          </cell>
          <cell r="AG205">
            <v>50224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46652</v>
          </cell>
          <cell r="AM205">
            <v>59900</v>
          </cell>
          <cell r="AN205">
            <v>0</v>
          </cell>
          <cell r="AO205">
            <v>491.25</v>
          </cell>
          <cell r="AP205">
            <v>979</v>
          </cell>
          <cell r="AQ205">
            <v>0</v>
          </cell>
          <cell r="AR205">
            <v>7693</v>
          </cell>
          <cell r="AS205">
            <v>0</v>
          </cell>
          <cell r="AT205">
            <v>0</v>
          </cell>
          <cell r="AU205">
            <v>9163.25</v>
          </cell>
          <cell r="AV205">
            <v>0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0</v>
          </cell>
          <cell r="BV205">
            <v>196</v>
          </cell>
          <cell r="BW205">
            <v>491.25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0</v>
          </cell>
          <cell r="BV206">
            <v>197</v>
          </cell>
          <cell r="BW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39</v>
          </cell>
          <cell r="E207">
            <v>435421</v>
          </cell>
          <cell r="F207">
            <v>34827</v>
          </cell>
          <cell r="G207">
            <v>470248</v>
          </cell>
          <cell r="I207">
            <v>31466.338509536523</v>
          </cell>
          <cell r="J207">
            <v>0.49129882250270734</v>
          </cell>
          <cell r="K207">
            <v>34827</v>
          </cell>
          <cell r="L207">
            <v>66293.338509536523</v>
          </cell>
          <cell r="N207">
            <v>403954.66149046348</v>
          </cell>
          <cell r="P207">
            <v>0</v>
          </cell>
          <cell r="Q207">
            <v>31466.338509536523</v>
          </cell>
          <cell r="R207">
            <v>34827</v>
          </cell>
          <cell r="S207">
            <v>66293.338509536523</v>
          </cell>
          <cell r="V207">
            <v>0</v>
          </cell>
          <cell r="W207">
            <v>198</v>
          </cell>
          <cell r="X207">
            <v>39</v>
          </cell>
          <cell r="Y207">
            <v>435421</v>
          </cell>
          <cell r="Z207">
            <v>0</v>
          </cell>
          <cell r="AA207">
            <v>435421</v>
          </cell>
          <cell r="AB207">
            <v>34827</v>
          </cell>
          <cell r="AC207">
            <v>470248</v>
          </cell>
          <cell r="AD207">
            <v>0</v>
          </cell>
          <cell r="AE207">
            <v>0</v>
          </cell>
          <cell r="AF207">
            <v>0</v>
          </cell>
          <cell r="AG207">
            <v>470248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435421</v>
          </cell>
          <cell r="AM207">
            <v>398706</v>
          </cell>
          <cell r="AN207">
            <v>36715</v>
          </cell>
          <cell r="AO207">
            <v>0</v>
          </cell>
          <cell r="AP207">
            <v>0</v>
          </cell>
          <cell r="AQ207">
            <v>0</v>
          </cell>
          <cell r="AR207">
            <v>27332.25</v>
          </cell>
          <cell r="AS207">
            <v>0</v>
          </cell>
          <cell r="AT207">
            <v>0</v>
          </cell>
          <cell r="AU207">
            <v>64047.25</v>
          </cell>
          <cell r="AV207">
            <v>31466.338509536523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36715</v>
          </cell>
          <cell r="BK207">
            <v>36715</v>
          </cell>
          <cell r="BL207">
            <v>0</v>
          </cell>
          <cell r="BN207">
            <v>0</v>
          </cell>
          <cell r="BO207">
            <v>0</v>
          </cell>
          <cell r="BU207">
            <v>0</v>
          </cell>
          <cell r="BV207">
            <v>198</v>
          </cell>
          <cell r="BW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2</v>
          </cell>
          <cell r="E208">
            <v>28348</v>
          </cell>
          <cell r="F208">
            <v>1786</v>
          </cell>
          <cell r="G208">
            <v>30134</v>
          </cell>
          <cell r="I208">
            <v>2462.284911831634</v>
          </cell>
          <cell r="J208">
            <v>0.17618581888530885</v>
          </cell>
          <cell r="K208">
            <v>1786</v>
          </cell>
          <cell r="L208">
            <v>4248.2849118316335</v>
          </cell>
          <cell r="N208">
            <v>25885.715088168366</v>
          </cell>
          <cell r="P208">
            <v>0</v>
          </cell>
          <cell r="Q208">
            <v>2462.284911831634</v>
          </cell>
          <cell r="R208">
            <v>1786</v>
          </cell>
          <cell r="S208">
            <v>4248.2849118316335</v>
          </cell>
          <cell r="V208">
            <v>0</v>
          </cell>
          <cell r="W208">
            <v>199</v>
          </cell>
          <cell r="X208">
            <v>2</v>
          </cell>
          <cell r="Y208">
            <v>28348</v>
          </cell>
          <cell r="Z208">
            <v>0</v>
          </cell>
          <cell r="AA208">
            <v>28348</v>
          </cell>
          <cell r="AB208">
            <v>1786</v>
          </cell>
          <cell r="AC208">
            <v>30134</v>
          </cell>
          <cell r="AD208">
            <v>0</v>
          </cell>
          <cell r="AE208">
            <v>0</v>
          </cell>
          <cell r="AF208">
            <v>0</v>
          </cell>
          <cell r="AG208">
            <v>30134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28348</v>
          </cell>
          <cell r="AM208">
            <v>25475</v>
          </cell>
          <cell r="AN208">
            <v>2873</v>
          </cell>
          <cell r="AO208">
            <v>0</v>
          </cell>
          <cell r="AP208">
            <v>0</v>
          </cell>
          <cell r="AQ208">
            <v>5574.25</v>
          </cell>
          <cell r="AR208">
            <v>0</v>
          </cell>
          <cell r="AS208">
            <v>5528.25</v>
          </cell>
          <cell r="AT208">
            <v>0</v>
          </cell>
          <cell r="AU208">
            <v>13975.5</v>
          </cell>
          <cell r="AV208">
            <v>2462.284911831634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2873</v>
          </cell>
          <cell r="BK208">
            <v>2873</v>
          </cell>
          <cell r="BL208">
            <v>0</v>
          </cell>
          <cell r="BN208">
            <v>0</v>
          </cell>
          <cell r="BO208">
            <v>0</v>
          </cell>
          <cell r="BU208">
            <v>0</v>
          </cell>
          <cell r="BV208">
            <v>199</v>
          </cell>
          <cell r="BW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131.75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0</v>
          </cell>
          <cell r="BV209">
            <v>200</v>
          </cell>
          <cell r="BW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1053</v>
          </cell>
          <cell r="E210">
            <v>12353104</v>
          </cell>
          <cell r="F210">
            <v>940329</v>
          </cell>
          <cell r="G210">
            <v>13293433</v>
          </cell>
          <cell r="I210">
            <v>1742810.060035957</v>
          </cell>
          <cell r="J210">
            <v>0.5117714566714483</v>
          </cell>
          <cell r="K210">
            <v>940329</v>
          </cell>
          <cell r="L210">
            <v>2683139.060035957</v>
          </cell>
          <cell r="N210">
            <v>10610293.939964043</v>
          </cell>
          <cell r="P210">
            <v>0</v>
          </cell>
          <cell r="Q210">
            <v>1742810.060035957</v>
          </cell>
          <cell r="R210">
            <v>940329</v>
          </cell>
          <cell r="S210">
            <v>2683139.060035957</v>
          </cell>
          <cell r="V210">
            <v>0</v>
          </cell>
          <cell r="W210">
            <v>201</v>
          </cell>
          <cell r="X210">
            <v>1053</v>
          </cell>
          <cell r="Y210">
            <v>12353104</v>
          </cell>
          <cell r="Z210">
            <v>0</v>
          </cell>
          <cell r="AA210">
            <v>12353104</v>
          </cell>
          <cell r="AB210">
            <v>940329</v>
          </cell>
          <cell r="AC210">
            <v>13293433</v>
          </cell>
          <cell r="AD210">
            <v>0</v>
          </cell>
          <cell r="AE210">
            <v>0</v>
          </cell>
          <cell r="AF210">
            <v>0</v>
          </cell>
          <cell r="AG210">
            <v>13293433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12353104</v>
          </cell>
          <cell r="AM210">
            <v>10319589</v>
          </cell>
          <cell r="AN210">
            <v>2033515</v>
          </cell>
          <cell r="AO210">
            <v>307652</v>
          </cell>
          <cell r="AP210">
            <v>414446.25</v>
          </cell>
          <cell r="AQ210">
            <v>141183.25</v>
          </cell>
          <cell r="AR210">
            <v>172971.75</v>
          </cell>
          <cell r="AS210">
            <v>335677.75</v>
          </cell>
          <cell r="AT210">
            <v>0</v>
          </cell>
          <cell r="AU210">
            <v>3405446</v>
          </cell>
          <cell r="AV210">
            <v>1742810.060035957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2033515</v>
          </cell>
          <cell r="BK210">
            <v>2033515</v>
          </cell>
          <cell r="BL210">
            <v>0</v>
          </cell>
          <cell r="BN210">
            <v>0</v>
          </cell>
          <cell r="BO210">
            <v>0</v>
          </cell>
          <cell r="BU210">
            <v>0</v>
          </cell>
          <cell r="BV210">
            <v>201</v>
          </cell>
          <cell r="BW210">
            <v>307652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0</v>
          </cell>
          <cell r="BV211">
            <v>202</v>
          </cell>
          <cell r="BW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0</v>
          </cell>
          <cell r="BV212">
            <v>203</v>
          </cell>
          <cell r="BW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159</v>
          </cell>
          <cell r="E213">
            <v>1876836</v>
          </cell>
          <cell r="F213">
            <v>141987</v>
          </cell>
          <cell r="G213">
            <v>2018823</v>
          </cell>
          <cell r="I213">
            <v>20259.642544652972</v>
          </cell>
          <cell r="J213">
            <v>0.11236722737378831</v>
          </cell>
          <cell r="K213">
            <v>141987</v>
          </cell>
          <cell r="L213">
            <v>162246.64254465298</v>
          </cell>
          <cell r="N213">
            <v>1856576.357455347</v>
          </cell>
          <cell r="P213">
            <v>0</v>
          </cell>
          <cell r="Q213">
            <v>20259.642544652972</v>
          </cell>
          <cell r="R213">
            <v>141987</v>
          </cell>
          <cell r="S213">
            <v>162246.64254465298</v>
          </cell>
          <cell r="V213">
            <v>0</v>
          </cell>
          <cell r="W213">
            <v>204</v>
          </cell>
          <cell r="X213">
            <v>159</v>
          </cell>
          <cell r="Y213">
            <v>1876836</v>
          </cell>
          <cell r="Z213">
            <v>0</v>
          </cell>
          <cell r="AA213">
            <v>1876836</v>
          </cell>
          <cell r="AB213">
            <v>141987</v>
          </cell>
          <cell r="AC213">
            <v>2018823</v>
          </cell>
          <cell r="AD213">
            <v>0</v>
          </cell>
          <cell r="AE213">
            <v>0</v>
          </cell>
          <cell r="AF213">
            <v>0</v>
          </cell>
          <cell r="AG213">
            <v>2018823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1876836</v>
          </cell>
          <cell r="AM213">
            <v>1853197</v>
          </cell>
          <cell r="AN213">
            <v>23639</v>
          </cell>
          <cell r="AO213">
            <v>0</v>
          </cell>
          <cell r="AP213">
            <v>0</v>
          </cell>
          <cell r="AQ213">
            <v>23771.25</v>
          </cell>
          <cell r="AR213">
            <v>0</v>
          </cell>
          <cell r="AS213">
            <v>132888.25</v>
          </cell>
          <cell r="AT213">
            <v>0</v>
          </cell>
          <cell r="AU213">
            <v>180298.5</v>
          </cell>
          <cell r="AV213">
            <v>20259.642544652972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23639</v>
          </cell>
          <cell r="BK213">
            <v>23639</v>
          </cell>
          <cell r="BL213">
            <v>0</v>
          </cell>
          <cell r="BN213">
            <v>0</v>
          </cell>
          <cell r="BO213">
            <v>0</v>
          </cell>
          <cell r="BU213">
            <v>0</v>
          </cell>
          <cell r="BV213">
            <v>204</v>
          </cell>
          <cell r="BW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0</v>
          </cell>
          <cell r="BV214">
            <v>205</v>
          </cell>
          <cell r="BW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0</v>
          </cell>
          <cell r="BV215">
            <v>206</v>
          </cell>
          <cell r="BW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5</v>
          </cell>
          <cell r="E216">
            <v>96661</v>
          </cell>
          <cell r="F216">
            <v>4465</v>
          </cell>
          <cell r="G216">
            <v>101126</v>
          </cell>
          <cell r="I216">
            <v>0</v>
          </cell>
          <cell r="J216">
            <v>0</v>
          </cell>
          <cell r="K216">
            <v>4465</v>
          </cell>
          <cell r="L216">
            <v>4465</v>
          </cell>
          <cell r="N216">
            <v>96661</v>
          </cell>
          <cell r="P216">
            <v>0</v>
          </cell>
          <cell r="Q216">
            <v>0</v>
          </cell>
          <cell r="R216">
            <v>4465</v>
          </cell>
          <cell r="S216">
            <v>4465</v>
          </cell>
          <cell r="V216">
            <v>0</v>
          </cell>
          <cell r="W216">
            <v>207</v>
          </cell>
          <cell r="X216">
            <v>5</v>
          </cell>
          <cell r="Y216">
            <v>96661</v>
          </cell>
          <cell r="Z216">
            <v>0</v>
          </cell>
          <cell r="AA216">
            <v>96661</v>
          </cell>
          <cell r="AB216">
            <v>4465</v>
          </cell>
          <cell r="AC216">
            <v>101126</v>
          </cell>
          <cell r="AD216">
            <v>0</v>
          </cell>
          <cell r="AE216">
            <v>0</v>
          </cell>
          <cell r="AF216">
            <v>0</v>
          </cell>
          <cell r="AG216">
            <v>101126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96661</v>
          </cell>
          <cell r="AM216">
            <v>117516</v>
          </cell>
          <cell r="AN216">
            <v>0</v>
          </cell>
          <cell r="AO216">
            <v>14651</v>
          </cell>
          <cell r="AP216">
            <v>0</v>
          </cell>
          <cell r="AQ216">
            <v>338</v>
          </cell>
          <cell r="AR216">
            <v>0</v>
          </cell>
          <cell r="AS216">
            <v>0</v>
          </cell>
          <cell r="AT216">
            <v>0</v>
          </cell>
          <cell r="AU216">
            <v>14989</v>
          </cell>
          <cell r="AV216">
            <v>0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N216">
            <v>0</v>
          </cell>
          <cell r="BO216">
            <v>0</v>
          </cell>
          <cell r="BU216">
            <v>0</v>
          </cell>
          <cell r="BV216">
            <v>207</v>
          </cell>
          <cell r="BW216">
            <v>14651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43359</v>
          </cell>
          <cell r="F217">
            <v>2679</v>
          </cell>
          <cell r="G217">
            <v>46038</v>
          </cell>
          <cell r="I217">
            <v>0</v>
          </cell>
          <cell r="J217">
            <v>0</v>
          </cell>
          <cell r="K217">
            <v>2679</v>
          </cell>
          <cell r="L217">
            <v>2679</v>
          </cell>
          <cell r="N217">
            <v>43359</v>
          </cell>
          <cell r="P217">
            <v>0</v>
          </cell>
          <cell r="Q217">
            <v>0</v>
          </cell>
          <cell r="R217">
            <v>2679</v>
          </cell>
          <cell r="S217">
            <v>2679</v>
          </cell>
          <cell r="V217">
            <v>0</v>
          </cell>
          <cell r="W217">
            <v>208</v>
          </cell>
          <cell r="X217">
            <v>3</v>
          </cell>
          <cell r="Y217">
            <v>43359</v>
          </cell>
          <cell r="Z217">
            <v>0</v>
          </cell>
          <cell r="AA217">
            <v>43359</v>
          </cell>
          <cell r="AB217">
            <v>2679</v>
          </cell>
          <cell r="AC217">
            <v>46038</v>
          </cell>
          <cell r="AD217">
            <v>0</v>
          </cell>
          <cell r="AE217">
            <v>0</v>
          </cell>
          <cell r="AF217">
            <v>0</v>
          </cell>
          <cell r="AG217">
            <v>46038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43359</v>
          </cell>
          <cell r="AM217">
            <v>80900</v>
          </cell>
          <cell r="AN217">
            <v>0</v>
          </cell>
          <cell r="AO217">
            <v>13557.5</v>
          </cell>
          <cell r="AP217">
            <v>542.5</v>
          </cell>
          <cell r="AQ217">
            <v>5095</v>
          </cell>
          <cell r="AR217">
            <v>0</v>
          </cell>
          <cell r="AS217">
            <v>0</v>
          </cell>
          <cell r="AT217">
            <v>0</v>
          </cell>
          <cell r="AU217">
            <v>19195</v>
          </cell>
          <cell r="AV217">
            <v>0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0</v>
          </cell>
          <cell r="BV217">
            <v>208</v>
          </cell>
          <cell r="BW217">
            <v>13557.5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60</v>
          </cell>
          <cell r="E218">
            <v>773700</v>
          </cell>
          <cell r="F218">
            <v>53580</v>
          </cell>
          <cell r="G218">
            <v>827280</v>
          </cell>
          <cell r="I218">
            <v>99519.848228990362</v>
          </cell>
          <cell r="J218">
            <v>0.66383740380606715</v>
          </cell>
          <cell r="K218">
            <v>53580</v>
          </cell>
          <cell r="L218">
            <v>153099.84822899036</v>
          </cell>
          <cell r="N218">
            <v>674180.15177100967</v>
          </cell>
          <cell r="P218">
            <v>0</v>
          </cell>
          <cell r="Q218">
            <v>99519.848228990362</v>
          </cell>
          <cell r="R218">
            <v>53580</v>
          </cell>
          <cell r="S218">
            <v>153099.84822899036</v>
          </cell>
          <cell r="V218">
            <v>0</v>
          </cell>
          <cell r="W218">
            <v>209</v>
          </cell>
          <cell r="X218">
            <v>60</v>
          </cell>
          <cell r="Y218">
            <v>773700</v>
          </cell>
          <cell r="Z218">
            <v>0</v>
          </cell>
          <cell r="AA218">
            <v>773700</v>
          </cell>
          <cell r="AB218">
            <v>53580</v>
          </cell>
          <cell r="AC218">
            <v>827280</v>
          </cell>
          <cell r="AD218">
            <v>0</v>
          </cell>
          <cell r="AE218">
            <v>0</v>
          </cell>
          <cell r="AF218">
            <v>0</v>
          </cell>
          <cell r="AG218">
            <v>827280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773700</v>
          </cell>
          <cell r="AM218">
            <v>657580</v>
          </cell>
          <cell r="AN218">
            <v>116120</v>
          </cell>
          <cell r="AO218">
            <v>0</v>
          </cell>
          <cell r="AP218">
            <v>0</v>
          </cell>
          <cell r="AQ218">
            <v>0</v>
          </cell>
          <cell r="AR218">
            <v>33796</v>
          </cell>
          <cell r="AS218">
            <v>0</v>
          </cell>
          <cell r="AT218">
            <v>0</v>
          </cell>
          <cell r="AU218">
            <v>149916</v>
          </cell>
          <cell r="AV218">
            <v>99519.848228990362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116120</v>
          </cell>
          <cell r="BK218">
            <v>116120</v>
          </cell>
          <cell r="BL218">
            <v>0</v>
          </cell>
          <cell r="BN218">
            <v>0</v>
          </cell>
          <cell r="BO218">
            <v>0</v>
          </cell>
          <cell r="BU218">
            <v>0</v>
          </cell>
          <cell r="BV218">
            <v>209</v>
          </cell>
          <cell r="BW218">
            <v>0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202</v>
          </cell>
          <cell r="E219">
            <v>2300416</v>
          </cell>
          <cell r="F219">
            <v>180386</v>
          </cell>
          <cell r="G219">
            <v>2480802</v>
          </cell>
          <cell r="I219">
            <v>96890.439906853411</v>
          </cell>
          <cell r="J219">
            <v>0.36320998310046021</v>
          </cell>
          <cell r="K219">
            <v>180386</v>
          </cell>
          <cell r="L219">
            <v>277276.43990685343</v>
          </cell>
          <cell r="N219">
            <v>2203525.5600931467</v>
          </cell>
          <cell r="P219">
            <v>0</v>
          </cell>
          <cell r="Q219">
            <v>96890.439906853411</v>
          </cell>
          <cell r="R219">
            <v>180386</v>
          </cell>
          <cell r="S219">
            <v>277276.43990685343</v>
          </cell>
          <cell r="V219">
            <v>0</v>
          </cell>
          <cell r="W219">
            <v>210</v>
          </cell>
          <cell r="X219">
            <v>202</v>
          </cell>
          <cell r="Y219">
            <v>2300416</v>
          </cell>
          <cell r="Z219">
            <v>0</v>
          </cell>
          <cell r="AA219">
            <v>2300416</v>
          </cell>
          <cell r="AB219">
            <v>180386</v>
          </cell>
          <cell r="AC219">
            <v>2480802</v>
          </cell>
          <cell r="AD219">
            <v>0</v>
          </cell>
          <cell r="AE219">
            <v>0</v>
          </cell>
          <cell r="AF219">
            <v>0</v>
          </cell>
          <cell r="AG219">
            <v>2480802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2300416</v>
          </cell>
          <cell r="AM219">
            <v>2187364</v>
          </cell>
          <cell r="AN219">
            <v>113052</v>
          </cell>
          <cell r="AO219">
            <v>28295</v>
          </cell>
          <cell r="AP219">
            <v>48342.75</v>
          </cell>
          <cell r="AQ219">
            <v>31722.75</v>
          </cell>
          <cell r="AR219">
            <v>5776.75</v>
          </cell>
          <cell r="AS219">
            <v>39572.25</v>
          </cell>
          <cell r="AT219">
            <v>0</v>
          </cell>
          <cell r="AU219">
            <v>266761.5</v>
          </cell>
          <cell r="AV219">
            <v>96890.439906853411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113052</v>
          </cell>
          <cell r="BK219">
            <v>113052</v>
          </cell>
          <cell r="BL219">
            <v>0</v>
          </cell>
          <cell r="BN219">
            <v>0</v>
          </cell>
          <cell r="BO219">
            <v>0</v>
          </cell>
          <cell r="BU219">
            <v>0</v>
          </cell>
          <cell r="BV219">
            <v>210</v>
          </cell>
          <cell r="BW219">
            <v>28295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62141</v>
          </cell>
          <cell r="F220">
            <v>4465</v>
          </cell>
          <cell r="G220">
            <v>66606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62141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V220">
            <v>0</v>
          </cell>
          <cell r="W220">
            <v>211</v>
          </cell>
          <cell r="X220">
            <v>5</v>
          </cell>
          <cell r="Y220">
            <v>62141</v>
          </cell>
          <cell r="Z220">
            <v>0</v>
          </cell>
          <cell r="AA220">
            <v>62141</v>
          </cell>
          <cell r="AB220">
            <v>4465</v>
          </cell>
          <cell r="AC220">
            <v>66606</v>
          </cell>
          <cell r="AD220">
            <v>0</v>
          </cell>
          <cell r="AE220">
            <v>0</v>
          </cell>
          <cell r="AF220">
            <v>0</v>
          </cell>
          <cell r="AG220">
            <v>66606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62141</v>
          </cell>
          <cell r="AM220">
            <v>63740</v>
          </cell>
          <cell r="AN220">
            <v>0</v>
          </cell>
          <cell r="AO220">
            <v>0</v>
          </cell>
          <cell r="AP220">
            <v>0</v>
          </cell>
          <cell r="AQ220">
            <v>14998.5</v>
          </cell>
          <cell r="AR220">
            <v>5980</v>
          </cell>
          <cell r="AS220">
            <v>0</v>
          </cell>
          <cell r="AT220">
            <v>0</v>
          </cell>
          <cell r="AU220">
            <v>20978.5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U220">
            <v>0</v>
          </cell>
          <cell r="BV220">
            <v>211</v>
          </cell>
          <cell r="BW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122</v>
          </cell>
          <cell r="E221">
            <v>1235160</v>
          </cell>
          <cell r="F221">
            <v>108946</v>
          </cell>
          <cell r="G221">
            <v>1344106</v>
          </cell>
          <cell r="I221">
            <v>158185.30750493438</v>
          </cell>
          <cell r="J221">
            <v>0.5878445987873534</v>
          </cell>
          <cell r="K221">
            <v>108946</v>
          </cell>
          <cell r="L221">
            <v>267131.30750493438</v>
          </cell>
          <cell r="N221">
            <v>1076974.6924950657</v>
          </cell>
          <cell r="P221">
            <v>0</v>
          </cell>
          <cell r="Q221">
            <v>158185.30750493438</v>
          </cell>
          <cell r="R221">
            <v>108946</v>
          </cell>
          <cell r="S221">
            <v>267131.30750493438</v>
          </cell>
          <cell r="V221">
            <v>0</v>
          </cell>
          <cell r="W221">
            <v>212</v>
          </cell>
          <cell r="X221">
            <v>122</v>
          </cell>
          <cell r="Y221">
            <v>1235160</v>
          </cell>
          <cell r="Z221">
            <v>0</v>
          </cell>
          <cell r="AA221">
            <v>1235160</v>
          </cell>
          <cell r="AB221">
            <v>108946</v>
          </cell>
          <cell r="AC221">
            <v>1344106</v>
          </cell>
          <cell r="AD221">
            <v>0</v>
          </cell>
          <cell r="AE221">
            <v>0</v>
          </cell>
          <cell r="AF221">
            <v>0</v>
          </cell>
          <cell r="AG221">
            <v>1344106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1235160</v>
          </cell>
          <cell r="AM221">
            <v>1050589</v>
          </cell>
          <cell r="AN221">
            <v>184571</v>
          </cell>
          <cell r="AO221">
            <v>32883.75</v>
          </cell>
          <cell r="AP221">
            <v>9678.5</v>
          </cell>
          <cell r="AQ221">
            <v>26569.25</v>
          </cell>
          <cell r="AR221">
            <v>15391.25</v>
          </cell>
          <cell r="AS221">
            <v>0</v>
          </cell>
          <cell r="AT221">
            <v>0</v>
          </cell>
          <cell r="AU221">
            <v>269093.75</v>
          </cell>
          <cell r="AV221">
            <v>158185.30750493438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184571</v>
          </cell>
          <cell r="BK221">
            <v>184571</v>
          </cell>
          <cell r="BL221">
            <v>0</v>
          </cell>
          <cell r="BN221">
            <v>0</v>
          </cell>
          <cell r="BO221">
            <v>0</v>
          </cell>
          <cell r="BU221">
            <v>0</v>
          </cell>
          <cell r="BV221">
            <v>212</v>
          </cell>
          <cell r="BW221">
            <v>32883.75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1</v>
          </cell>
          <cell r="E222">
            <v>13400</v>
          </cell>
          <cell r="F222">
            <v>893</v>
          </cell>
          <cell r="G222">
            <v>14293</v>
          </cell>
          <cell r="I222">
            <v>0</v>
          </cell>
          <cell r="J222">
            <v>0</v>
          </cell>
          <cell r="K222">
            <v>893</v>
          </cell>
          <cell r="L222">
            <v>893</v>
          </cell>
          <cell r="N222">
            <v>13400</v>
          </cell>
          <cell r="P222">
            <v>0</v>
          </cell>
          <cell r="Q222">
            <v>0</v>
          </cell>
          <cell r="R222">
            <v>893</v>
          </cell>
          <cell r="S222">
            <v>893</v>
          </cell>
          <cell r="V222">
            <v>0</v>
          </cell>
          <cell r="W222">
            <v>213</v>
          </cell>
          <cell r="X222">
            <v>1</v>
          </cell>
          <cell r="Y222">
            <v>13400</v>
          </cell>
          <cell r="Z222">
            <v>0</v>
          </cell>
          <cell r="AA222">
            <v>13400</v>
          </cell>
          <cell r="AB222">
            <v>893</v>
          </cell>
          <cell r="AC222">
            <v>14293</v>
          </cell>
          <cell r="AD222">
            <v>0</v>
          </cell>
          <cell r="AE222">
            <v>0</v>
          </cell>
          <cell r="AF222">
            <v>0</v>
          </cell>
          <cell r="AG222">
            <v>14293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13400</v>
          </cell>
          <cell r="AM222">
            <v>78973</v>
          </cell>
          <cell r="AN222">
            <v>0</v>
          </cell>
          <cell r="AO222">
            <v>432.75</v>
          </cell>
          <cell r="AP222">
            <v>0</v>
          </cell>
          <cell r="AQ222">
            <v>2054</v>
          </cell>
          <cell r="AR222">
            <v>0</v>
          </cell>
          <cell r="AS222">
            <v>0</v>
          </cell>
          <cell r="AT222">
            <v>0</v>
          </cell>
          <cell r="AU222">
            <v>2486.75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U222">
            <v>0</v>
          </cell>
          <cell r="BV222">
            <v>213</v>
          </cell>
          <cell r="BW222">
            <v>432.75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1</v>
          </cell>
          <cell r="E223">
            <v>11081</v>
          </cell>
          <cell r="F223">
            <v>893</v>
          </cell>
          <cell r="G223">
            <v>11974</v>
          </cell>
          <cell r="I223">
            <v>0</v>
          </cell>
          <cell r="J223">
            <v>0</v>
          </cell>
          <cell r="K223">
            <v>893</v>
          </cell>
          <cell r="L223">
            <v>893</v>
          </cell>
          <cell r="N223">
            <v>11081</v>
          </cell>
          <cell r="P223">
            <v>0</v>
          </cell>
          <cell r="Q223">
            <v>0</v>
          </cell>
          <cell r="R223">
            <v>893</v>
          </cell>
          <cell r="S223">
            <v>893</v>
          </cell>
          <cell r="V223">
            <v>0</v>
          </cell>
          <cell r="W223">
            <v>214</v>
          </cell>
          <cell r="X223">
            <v>1</v>
          </cell>
          <cell r="Y223">
            <v>11081</v>
          </cell>
          <cell r="Z223">
            <v>0</v>
          </cell>
          <cell r="AA223">
            <v>11081</v>
          </cell>
          <cell r="AB223">
            <v>893</v>
          </cell>
          <cell r="AC223">
            <v>11974</v>
          </cell>
          <cell r="AD223">
            <v>0</v>
          </cell>
          <cell r="AE223">
            <v>0</v>
          </cell>
          <cell r="AF223">
            <v>0</v>
          </cell>
          <cell r="AG223">
            <v>11974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11081</v>
          </cell>
          <cell r="AM223">
            <v>37544</v>
          </cell>
          <cell r="AN223">
            <v>0</v>
          </cell>
          <cell r="AO223">
            <v>0</v>
          </cell>
          <cell r="AP223">
            <v>4210.25</v>
          </cell>
          <cell r="AQ223">
            <v>0</v>
          </cell>
          <cell r="AR223">
            <v>1710.5</v>
          </cell>
          <cell r="AS223">
            <v>1808</v>
          </cell>
          <cell r="AT223">
            <v>0</v>
          </cell>
          <cell r="AU223">
            <v>7728.75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U223">
            <v>0</v>
          </cell>
          <cell r="BV223">
            <v>214</v>
          </cell>
          <cell r="BW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0</v>
          </cell>
          <cell r="BV224">
            <v>215</v>
          </cell>
          <cell r="BW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0</v>
          </cell>
          <cell r="BV225">
            <v>216</v>
          </cell>
          <cell r="BW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0</v>
          </cell>
          <cell r="BV226">
            <v>217</v>
          </cell>
          <cell r="BW226">
            <v>0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134</v>
          </cell>
          <cell r="E227">
            <v>1497315</v>
          </cell>
          <cell r="F227">
            <v>119662</v>
          </cell>
          <cell r="G227">
            <v>1616977</v>
          </cell>
          <cell r="I227">
            <v>0</v>
          </cell>
          <cell r="J227">
            <v>0</v>
          </cell>
          <cell r="K227">
            <v>119662</v>
          </cell>
          <cell r="L227">
            <v>119662</v>
          </cell>
          <cell r="N227">
            <v>1497315</v>
          </cell>
          <cell r="P227">
            <v>0</v>
          </cell>
          <cell r="Q227">
            <v>0</v>
          </cell>
          <cell r="R227">
            <v>119662</v>
          </cell>
          <cell r="S227">
            <v>119662</v>
          </cell>
          <cell r="V227">
            <v>0</v>
          </cell>
          <cell r="W227">
            <v>218</v>
          </cell>
          <cell r="X227">
            <v>134</v>
          </cell>
          <cell r="Y227">
            <v>1497315</v>
          </cell>
          <cell r="Z227">
            <v>0</v>
          </cell>
          <cell r="AA227">
            <v>1497315</v>
          </cell>
          <cell r="AB227">
            <v>119662</v>
          </cell>
          <cell r="AC227">
            <v>1616977</v>
          </cell>
          <cell r="AD227">
            <v>0</v>
          </cell>
          <cell r="AE227">
            <v>0</v>
          </cell>
          <cell r="AF227">
            <v>0</v>
          </cell>
          <cell r="AG227">
            <v>1616977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1497315</v>
          </cell>
          <cell r="AM227">
            <v>1499199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8778.5</v>
          </cell>
          <cell r="AS227">
            <v>0</v>
          </cell>
          <cell r="AT227">
            <v>0</v>
          </cell>
          <cell r="AU227">
            <v>8778.5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U227">
            <v>0</v>
          </cell>
          <cell r="BV227">
            <v>218</v>
          </cell>
          <cell r="BW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13</v>
          </cell>
          <cell r="E228">
            <v>169793</v>
          </cell>
          <cell r="F228">
            <v>11609</v>
          </cell>
          <cell r="G228">
            <v>181402</v>
          </cell>
          <cell r="I228">
            <v>64107.683149988872</v>
          </cell>
          <cell r="J228">
            <v>0.68484529425577534</v>
          </cell>
          <cell r="K228">
            <v>11609</v>
          </cell>
          <cell r="L228">
            <v>75716.683149988879</v>
          </cell>
          <cell r="N228">
            <v>105685.31685001112</v>
          </cell>
          <cell r="P228">
            <v>0</v>
          </cell>
          <cell r="Q228">
            <v>64107.683149988872</v>
          </cell>
          <cell r="R228">
            <v>11609</v>
          </cell>
          <cell r="S228">
            <v>75716.683149988879</v>
          </cell>
          <cell r="V228">
            <v>0</v>
          </cell>
          <cell r="W228">
            <v>219</v>
          </cell>
          <cell r="X228">
            <v>13</v>
          </cell>
          <cell r="Y228">
            <v>169793</v>
          </cell>
          <cell r="Z228">
            <v>0</v>
          </cell>
          <cell r="AA228">
            <v>169793</v>
          </cell>
          <cell r="AB228">
            <v>11609</v>
          </cell>
          <cell r="AC228">
            <v>181402</v>
          </cell>
          <cell r="AD228">
            <v>0</v>
          </cell>
          <cell r="AE228">
            <v>0</v>
          </cell>
          <cell r="AF228">
            <v>0</v>
          </cell>
          <cell r="AG228">
            <v>181402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169793</v>
          </cell>
          <cell r="AM228">
            <v>94992</v>
          </cell>
          <cell r="AN228">
            <v>74801</v>
          </cell>
          <cell r="AO228">
            <v>5982</v>
          </cell>
          <cell r="AP228">
            <v>3816</v>
          </cell>
          <cell r="AQ228">
            <v>603.75</v>
          </cell>
          <cell r="AR228">
            <v>4906</v>
          </cell>
          <cell r="AS228">
            <v>3500.25</v>
          </cell>
          <cell r="AT228">
            <v>0</v>
          </cell>
          <cell r="AU228">
            <v>93609</v>
          </cell>
          <cell r="AV228">
            <v>64107.683149988872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74801</v>
          </cell>
          <cell r="BK228">
            <v>74801</v>
          </cell>
          <cell r="BL228">
            <v>0</v>
          </cell>
          <cell r="BN228">
            <v>0</v>
          </cell>
          <cell r="BO228">
            <v>0</v>
          </cell>
          <cell r="BU228">
            <v>0</v>
          </cell>
          <cell r="BV228">
            <v>219</v>
          </cell>
          <cell r="BW228">
            <v>5982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35</v>
          </cell>
          <cell r="E229">
            <v>480824</v>
          </cell>
          <cell r="F229">
            <v>31255</v>
          </cell>
          <cell r="G229">
            <v>512079</v>
          </cell>
          <cell r="I229">
            <v>79303.057840825932</v>
          </cell>
          <cell r="J229">
            <v>0.51046925533148446</v>
          </cell>
          <cell r="K229">
            <v>31255</v>
          </cell>
          <cell r="L229">
            <v>110558.05784082593</v>
          </cell>
          <cell r="N229">
            <v>401520.94215917407</v>
          </cell>
          <cell r="P229">
            <v>0</v>
          </cell>
          <cell r="Q229">
            <v>79303.057840825932</v>
          </cell>
          <cell r="R229">
            <v>31255</v>
          </cell>
          <cell r="S229">
            <v>110558.05784082593</v>
          </cell>
          <cell r="V229">
            <v>0</v>
          </cell>
          <cell r="W229">
            <v>220</v>
          </cell>
          <cell r="X229">
            <v>35</v>
          </cell>
          <cell r="Y229">
            <v>480824</v>
          </cell>
          <cell r="Z229">
            <v>0</v>
          </cell>
          <cell r="AA229">
            <v>480824</v>
          </cell>
          <cell r="AB229">
            <v>31255</v>
          </cell>
          <cell r="AC229">
            <v>512079</v>
          </cell>
          <cell r="AD229">
            <v>0</v>
          </cell>
          <cell r="AE229">
            <v>0</v>
          </cell>
          <cell r="AF229">
            <v>0</v>
          </cell>
          <cell r="AG229">
            <v>512079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480824</v>
          </cell>
          <cell r="AM229">
            <v>388293</v>
          </cell>
          <cell r="AN229">
            <v>92531</v>
          </cell>
          <cell r="AO229">
            <v>22109.5</v>
          </cell>
          <cell r="AP229">
            <v>15330</v>
          </cell>
          <cell r="AQ229">
            <v>15815.75</v>
          </cell>
          <cell r="AR229">
            <v>9567</v>
          </cell>
          <cell r="AS229">
            <v>0</v>
          </cell>
          <cell r="AT229">
            <v>0</v>
          </cell>
          <cell r="AU229">
            <v>155353.25</v>
          </cell>
          <cell r="AV229">
            <v>79303.057840825932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92531</v>
          </cell>
          <cell r="BK229">
            <v>92531</v>
          </cell>
          <cell r="BL229">
            <v>0</v>
          </cell>
          <cell r="BN229">
            <v>0</v>
          </cell>
          <cell r="BO229">
            <v>0</v>
          </cell>
          <cell r="BU229">
            <v>0</v>
          </cell>
          <cell r="BV229">
            <v>220</v>
          </cell>
          <cell r="BW229">
            <v>22109.5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</v>
          </cell>
          <cell r="E230">
            <v>595552</v>
          </cell>
          <cell r="F230">
            <v>28576</v>
          </cell>
          <cell r="G230">
            <v>624128</v>
          </cell>
          <cell r="I230">
            <v>63846.284995408765</v>
          </cell>
          <cell r="J230">
            <v>0.4740213043242299</v>
          </cell>
          <cell r="K230">
            <v>28576</v>
          </cell>
          <cell r="L230">
            <v>92422.284995408758</v>
          </cell>
          <cell r="N230">
            <v>531705.71500459127</v>
          </cell>
          <cell r="P230">
            <v>0</v>
          </cell>
          <cell r="Q230">
            <v>63846.284995408765</v>
          </cell>
          <cell r="R230">
            <v>28576</v>
          </cell>
          <cell r="S230">
            <v>92422.284995408758</v>
          </cell>
          <cell r="V230">
            <v>0</v>
          </cell>
          <cell r="W230">
            <v>221</v>
          </cell>
          <cell r="X230">
            <v>32</v>
          </cell>
          <cell r="Y230">
            <v>595552</v>
          </cell>
          <cell r="Z230">
            <v>0</v>
          </cell>
          <cell r="AA230">
            <v>595552</v>
          </cell>
          <cell r="AB230">
            <v>28576</v>
          </cell>
          <cell r="AC230">
            <v>624128</v>
          </cell>
          <cell r="AD230">
            <v>0</v>
          </cell>
          <cell r="AE230">
            <v>0</v>
          </cell>
          <cell r="AF230">
            <v>0</v>
          </cell>
          <cell r="AG230">
            <v>624128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595552</v>
          </cell>
          <cell r="AM230">
            <v>521056</v>
          </cell>
          <cell r="AN230">
            <v>74496</v>
          </cell>
          <cell r="AO230">
            <v>1984</v>
          </cell>
          <cell r="AP230">
            <v>0</v>
          </cell>
          <cell r="AQ230">
            <v>0</v>
          </cell>
          <cell r="AR230">
            <v>42530</v>
          </cell>
          <cell r="AS230">
            <v>15680.75</v>
          </cell>
          <cell r="AT230">
            <v>0</v>
          </cell>
          <cell r="AU230">
            <v>134690.75</v>
          </cell>
          <cell r="AV230">
            <v>63846.284995408765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74496</v>
          </cell>
          <cell r="BK230">
            <v>74496</v>
          </cell>
          <cell r="BL230">
            <v>0</v>
          </cell>
          <cell r="BN230">
            <v>0</v>
          </cell>
          <cell r="BO230">
            <v>0</v>
          </cell>
          <cell r="BU230">
            <v>0</v>
          </cell>
          <cell r="BV230">
            <v>221</v>
          </cell>
          <cell r="BW230">
            <v>1984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0</v>
          </cell>
          <cell r="BV231">
            <v>222</v>
          </cell>
          <cell r="BW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3</v>
          </cell>
          <cell r="E232">
            <v>25524</v>
          </cell>
          <cell r="F232">
            <v>2679</v>
          </cell>
          <cell r="G232">
            <v>28203</v>
          </cell>
          <cell r="I232">
            <v>14214.917350379212</v>
          </cell>
          <cell r="J232">
            <v>0.73996524513627937</v>
          </cell>
          <cell r="K232">
            <v>2679</v>
          </cell>
          <cell r="L232">
            <v>16893.917350379212</v>
          </cell>
          <cell r="N232">
            <v>11309.082649620788</v>
          </cell>
          <cell r="P232">
            <v>0</v>
          </cell>
          <cell r="Q232">
            <v>14214.917350379212</v>
          </cell>
          <cell r="R232">
            <v>2679</v>
          </cell>
          <cell r="S232">
            <v>16893.917350379212</v>
          </cell>
          <cell r="V232">
            <v>0</v>
          </cell>
          <cell r="W232">
            <v>223</v>
          </cell>
          <cell r="X232">
            <v>3</v>
          </cell>
          <cell r="Y232">
            <v>25524</v>
          </cell>
          <cell r="Z232">
            <v>0</v>
          </cell>
          <cell r="AA232">
            <v>25524</v>
          </cell>
          <cell r="AB232">
            <v>2679</v>
          </cell>
          <cell r="AC232">
            <v>28203</v>
          </cell>
          <cell r="AD232">
            <v>0</v>
          </cell>
          <cell r="AE232">
            <v>0</v>
          </cell>
          <cell r="AF232">
            <v>0</v>
          </cell>
          <cell r="AG232">
            <v>28203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25524</v>
          </cell>
          <cell r="AM232">
            <v>8938</v>
          </cell>
          <cell r="AN232">
            <v>16586</v>
          </cell>
          <cell r="AO232">
            <v>0</v>
          </cell>
          <cell r="AP232">
            <v>2271</v>
          </cell>
          <cell r="AQ232">
            <v>211.75</v>
          </cell>
          <cell r="AR232">
            <v>119.75</v>
          </cell>
          <cell r="AS232">
            <v>21.75</v>
          </cell>
          <cell r="AT232">
            <v>0</v>
          </cell>
          <cell r="AU232">
            <v>19210.25</v>
          </cell>
          <cell r="AV232">
            <v>14214.917350379212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16586</v>
          </cell>
          <cell r="BK232">
            <v>16586</v>
          </cell>
          <cell r="BL232">
            <v>0</v>
          </cell>
          <cell r="BN232">
            <v>0</v>
          </cell>
          <cell r="BO232">
            <v>0</v>
          </cell>
          <cell r="BU232">
            <v>0</v>
          </cell>
          <cell r="BV232">
            <v>223</v>
          </cell>
          <cell r="BW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0</v>
          </cell>
          <cell r="BV233">
            <v>224</v>
          </cell>
          <cell r="BW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0</v>
          </cell>
          <cell r="BV234">
            <v>225</v>
          </cell>
          <cell r="BW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</v>
          </cell>
          <cell r="E235">
            <v>315641</v>
          </cell>
          <cell r="F235">
            <v>25897</v>
          </cell>
          <cell r="G235">
            <v>341538</v>
          </cell>
          <cell r="I235">
            <v>0</v>
          </cell>
          <cell r="J235">
            <v>0</v>
          </cell>
          <cell r="K235">
            <v>25897</v>
          </cell>
          <cell r="L235">
            <v>25897</v>
          </cell>
          <cell r="N235">
            <v>315641</v>
          </cell>
          <cell r="P235">
            <v>0</v>
          </cell>
          <cell r="Q235">
            <v>0</v>
          </cell>
          <cell r="R235">
            <v>25897</v>
          </cell>
          <cell r="S235">
            <v>25897</v>
          </cell>
          <cell r="V235">
            <v>0</v>
          </cell>
          <cell r="W235">
            <v>226</v>
          </cell>
          <cell r="X235">
            <v>29</v>
          </cell>
          <cell r="Y235">
            <v>315641</v>
          </cell>
          <cell r="Z235">
            <v>0</v>
          </cell>
          <cell r="AA235">
            <v>315641</v>
          </cell>
          <cell r="AB235">
            <v>25897</v>
          </cell>
          <cell r="AC235">
            <v>341538</v>
          </cell>
          <cell r="AD235">
            <v>0</v>
          </cell>
          <cell r="AE235">
            <v>0</v>
          </cell>
          <cell r="AF235">
            <v>0</v>
          </cell>
          <cell r="AG235">
            <v>341538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315641</v>
          </cell>
          <cell r="AM235">
            <v>342918</v>
          </cell>
          <cell r="AN235">
            <v>0</v>
          </cell>
          <cell r="AO235">
            <v>0</v>
          </cell>
          <cell r="AP235">
            <v>8768.75</v>
          </cell>
          <cell r="AQ235">
            <v>13604.25</v>
          </cell>
          <cell r="AR235">
            <v>0</v>
          </cell>
          <cell r="AS235">
            <v>9643.75</v>
          </cell>
          <cell r="AT235">
            <v>0</v>
          </cell>
          <cell r="AU235">
            <v>32016.75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U235">
            <v>0</v>
          </cell>
          <cell r="BV235">
            <v>226</v>
          </cell>
          <cell r="BW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2</v>
          </cell>
          <cell r="E236">
            <v>22368</v>
          </cell>
          <cell r="F236">
            <v>1786</v>
          </cell>
          <cell r="G236">
            <v>24154</v>
          </cell>
          <cell r="I236">
            <v>0</v>
          </cell>
          <cell r="J236">
            <v>0</v>
          </cell>
          <cell r="K236">
            <v>1786</v>
          </cell>
          <cell r="L236">
            <v>1786</v>
          </cell>
          <cell r="N236">
            <v>22368</v>
          </cell>
          <cell r="P236">
            <v>0</v>
          </cell>
          <cell r="Q236">
            <v>0</v>
          </cell>
          <cell r="R236">
            <v>1786</v>
          </cell>
          <cell r="S236">
            <v>1786</v>
          </cell>
          <cell r="V236">
            <v>0</v>
          </cell>
          <cell r="W236">
            <v>227</v>
          </cell>
          <cell r="X236">
            <v>2</v>
          </cell>
          <cell r="Y236">
            <v>22368</v>
          </cell>
          <cell r="Z236">
            <v>0</v>
          </cell>
          <cell r="AA236">
            <v>22368</v>
          </cell>
          <cell r="AB236">
            <v>1786</v>
          </cell>
          <cell r="AC236">
            <v>24154</v>
          </cell>
          <cell r="AD236">
            <v>0</v>
          </cell>
          <cell r="AE236">
            <v>0</v>
          </cell>
          <cell r="AF236">
            <v>0</v>
          </cell>
          <cell r="AG236">
            <v>24154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22368</v>
          </cell>
          <cell r="AM236">
            <v>35669</v>
          </cell>
          <cell r="AN236">
            <v>0</v>
          </cell>
          <cell r="AO236">
            <v>0</v>
          </cell>
          <cell r="AP236">
            <v>0</v>
          </cell>
          <cell r="AQ236">
            <v>947.25</v>
          </cell>
          <cell r="AR236">
            <v>4765.5</v>
          </cell>
          <cell r="AS236">
            <v>0</v>
          </cell>
          <cell r="AT236">
            <v>0</v>
          </cell>
          <cell r="AU236">
            <v>5712.75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0</v>
          </cell>
          <cell r="BV236">
            <v>227</v>
          </cell>
          <cell r="BW236">
            <v>0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0</v>
          </cell>
          <cell r="BV237">
            <v>228</v>
          </cell>
          <cell r="BW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55</v>
          </cell>
          <cell r="E238">
            <v>633538</v>
          </cell>
          <cell r="F238">
            <v>49115</v>
          </cell>
          <cell r="G238">
            <v>682653</v>
          </cell>
          <cell r="I238">
            <v>95918.552997693274</v>
          </cell>
          <cell r="J238">
            <v>0.59138528171803517</v>
          </cell>
          <cell r="K238">
            <v>49115</v>
          </cell>
          <cell r="L238">
            <v>145033.55299769327</v>
          </cell>
          <cell r="N238">
            <v>537619.4470023067</v>
          </cell>
          <cell r="P238">
            <v>0</v>
          </cell>
          <cell r="Q238">
            <v>95918.552997693274</v>
          </cell>
          <cell r="R238">
            <v>49115</v>
          </cell>
          <cell r="S238">
            <v>145033.55299769327</v>
          </cell>
          <cell r="V238">
            <v>0</v>
          </cell>
          <cell r="W238">
            <v>229</v>
          </cell>
          <cell r="X238">
            <v>55</v>
          </cell>
          <cell r="Y238">
            <v>633538</v>
          </cell>
          <cell r="Z238">
            <v>0</v>
          </cell>
          <cell r="AA238">
            <v>633538</v>
          </cell>
          <cell r="AB238">
            <v>49115</v>
          </cell>
          <cell r="AC238">
            <v>682653</v>
          </cell>
          <cell r="AD238">
            <v>0</v>
          </cell>
          <cell r="AE238">
            <v>0</v>
          </cell>
          <cell r="AF238">
            <v>0</v>
          </cell>
          <cell r="AG238">
            <v>682653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633538</v>
          </cell>
          <cell r="AM238">
            <v>521620</v>
          </cell>
          <cell r="AN238">
            <v>111918</v>
          </cell>
          <cell r="AO238">
            <v>0</v>
          </cell>
          <cell r="AP238">
            <v>20023.5</v>
          </cell>
          <cell r="AQ238">
            <v>3182.25</v>
          </cell>
          <cell r="AR238">
            <v>27069.25</v>
          </cell>
          <cell r="AS238">
            <v>0</v>
          </cell>
          <cell r="AT238">
            <v>0</v>
          </cell>
          <cell r="AU238">
            <v>162193</v>
          </cell>
          <cell r="AV238">
            <v>95918.552997693274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111918</v>
          </cell>
          <cell r="BK238">
            <v>111918</v>
          </cell>
          <cell r="BL238">
            <v>0</v>
          </cell>
          <cell r="BN238">
            <v>0</v>
          </cell>
          <cell r="BO238">
            <v>0</v>
          </cell>
          <cell r="BU238">
            <v>0</v>
          </cell>
          <cell r="BV238">
            <v>229</v>
          </cell>
          <cell r="BW238">
            <v>0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2</v>
          </cell>
          <cell r="E239">
            <v>42008</v>
          </cell>
          <cell r="F239">
            <v>1786</v>
          </cell>
          <cell r="G239">
            <v>43794</v>
          </cell>
          <cell r="I239">
            <v>36002.667795413596</v>
          </cell>
          <cell r="J239">
            <v>0.85704312977084351</v>
          </cell>
          <cell r="K239">
            <v>1786</v>
          </cell>
          <cell r="L239">
            <v>37788.667795413596</v>
          </cell>
          <cell r="N239">
            <v>6005.3322045864043</v>
          </cell>
          <cell r="P239">
            <v>0</v>
          </cell>
          <cell r="Q239">
            <v>36002.667795413596</v>
          </cell>
          <cell r="R239">
            <v>1786</v>
          </cell>
          <cell r="S239">
            <v>37788.667795413596</v>
          </cell>
          <cell r="V239">
            <v>0</v>
          </cell>
          <cell r="W239">
            <v>230</v>
          </cell>
          <cell r="X239">
            <v>2</v>
          </cell>
          <cell r="Y239">
            <v>42008</v>
          </cell>
          <cell r="Z239">
            <v>0</v>
          </cell>
          <cell r="AA239">
            <v>42008</v>
          </cell>
          <cell r="AB239">
            <v>1786</v>
          </cell>
          <cell r="AC239">
            <v>43794</v>
          </cell>
          <cell r="AD239">
            <v>0</v>
          </cell>
          <cell r="AE239">
            <v>0</v>
          </cell>
          <cell r="AF239">
            <v>0</v>
          </cell>
          <cell r="AG239">
            <v>43794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42008</v>
          </cell>
          <cell r="AM239">
            <v>0</v>
          </cell>
          <cell r="AN239">
            <v>42008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42008</v>
          </cell>
          <cell r="AV239">
            <v>36002.667795413596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42008</v>
          </cell>
          <cell r="BK239">
            <v>42008</v>
          </cell>
          <cell r="BL239">
            <v>0</v>
          </cell>
          <cell r="BN239">
            <v>0</v>
          </cell>
          <cell r="BO239">
            <v>0</v>
          </cell>
          <cell r="BU239">
            <v>0</v>
          </cell>
          <cell r="BV239">
            <v>230</v>
          </cell>
          <cell r="BW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</v>
          </cell>
          <cell r="E240">
            <v>325418</v>
          </cell>
          <cell r="F240">
            <v>27683</v>
          </cell>
          <cell r="G240">
            <v>353101</v>
          </cell>
          <cell r="I240">
            <v>40315.308824420485</v>
          </cell>
          <cell r="J240">
            <v>0.45622196813227095</v>
          </cell>
          <cell r="K240">
            <v>27683</v>
          </cell>
          <cell r="L240">
            <v>67998.308824420485</v>
          </cell>
          <cell r="N240">
            <v>285102.6911755795</v>
          </cell>
          <cell r="P240">
            <v>0</v>
          </cell>
          <cell r="Q240">
            <v>40315.308824420485</v>
          </cell>
          <cell r="R240">
            <v>27683</v>
          </cell>
          <cell r="S240">
            <v>67998.308824420485</v>
          </cell>
          <cell r="V240">
            <v>0</v>
          </cell>
          <cell r="W240">
            <v>231</v>
          </cell>
          <cell r="X240">
            <v>31</v>
          </cell>
          <cell r="Y240">
            <v>325418</v>
          </cell>
          <cell r="Z240">
            <v>0</v>
          </cell>
          <cell r="AA240">
            <v>325418</v>
          </cell>
          <cell r="AB240">
            <v>27683</v>
          </cell>
          <cell r="AC240">
            <v>353101</v>
          </cell>
          <cell r="AD240">
            <v>0</v>
          </cell>
          <cell r="AE240">
            <v>0</v>
          </cell>
          <cell r="AF240">
            <v>0</v>
          </cell>
          <cell r="AG240">
            <v>353101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325418</v>
          </cell>
          <cell r="AM240">
            <v>278378</v>
          </cell>
          <cell r="AN240">
            <v>47040</v>
          </cell>
          <cell r="AO240">
            <v>0</v>
          </cell>
          <cell r="AP240">
            <v>1408.5</v>
          </cell>
          <cell r="AQ240">
            <v>22271</v>
          </cell>
          <cell r="AR240">
            <v>17416.25</v>
          </cell>
          <cell r="AS240">
            <v>232</v>
          </cell>
          <cell r="AT240">
            <v>0</v>
          </cell>
          <cell r="AU240">
            <v>88367.75</v>
          </cell>
          <cell r="AV240">
            <v>40315.308824420485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47040</v>
          </cell>
          <cell r="BK240">
            <v>47040</v>
          </cell>
          <cell r="BL240">
            <v>0</v>
          </cell>
          <cell r="BN240">
            <v>0</v>
          </cell>
          <cell r="BO240">
            <v>0</v>
          </cell>
          <cell r="BU240">
            <v>0</v>
          </cell>
          <cell r="BV240">
            <v>231</v>
          </cell>
          <cell r="BW240">
            <v>0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0</v>
          </cell>
          <cell r="BV241">
            <v>232</v>
          </cell>
          <cell r="BW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0</v>
          </cell>
          <cell r="BV242">
            <v>233</v>
          </cell>
          <cell r="BW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0</v>
          </cell>
          <cell r="BV243">
            <v>234</v>
          </cell>
          <cell r="BW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0</v>
          </cell>
          <cell r="BV244">
            <v>235</v>
          </cell>
          <cell r="BW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180</v>
          </cell>
          <cell r="E245">
            <v>2163240</v>
          </cell>
          <cell r="F245">
            <v>160740</v>
          </cell>
          <cell r="G245">
            <v>2323980</v>
          </cell>
          <cell r="I245">
            <v>126640.12102745894</v>
          </cell>
          <cell r="J245">
            <v>0.26579283862232161</v>
          </cell>
          <cell r="K245">
            <v>160740</v>
          </cell>
          <cell r="L245">
            <v>287380.12102745892</v>
          </cell>
          <cell r="N245">
            <v>2036599.8789725411</v>
          </cell>
          <cell r="P245">
            <v>0</v>
          </cell>
          <cell r="Q245">
            <v>126640.12102745894</v>
          </cell>
          <cell r="R245">
            <v>160740</v>
          </cell>
          <cell r="S245">
            <v>287380.12102745892</v>
          </cell>
          <cell r="V245">
            <v>0</v>
          </cell>
          <cell r="W245">
            <v>236</v>
          </cell>
          <cell r="X245">
            <v>180</v>
          </cell>
          <cell r="Y245">
            <v>2163240</v>
          </cell>
          <cell r="Z245">
            <v>0</v>
          </cell>
          <cell r="AA245">
            <v>2163240</v>
          </cell>
          <cell r="AB245">
            <v>160740</v>
          </cell>
          <cell r="AC245">
            <v>2323980</v>
          </cell>
          <cell r="AD245">
            <v>0</v>
          </cell>
          <cell r="AE245">
            <v>0</v>
          </cell>
          <cell r="AF245">
            <v>0</v>
          </cell>
          <cell r="AG245">
            <v>2323980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2163240</v>
          </cell>
          <cell r="AM245">
            <v>2015476</v>
          </cell>
          <cell r="AN245">
            <v>147764</v>
          </cell>
          <cell r="AO245">
            <v>0</v>
          </cell>
          <cell r="AP245">
            <v>98773</v>
          </cell>
          <cell r="AQ245">
            <v>106532</v>
          </cell>
          <cell r="AR245">
            <v>81319</v>
          </cell>
          <cell r="AS245">
            <v>42073.75</v>
          </cell>
          <cell r="AT245">
            <v>0</v>
          </cell>
          <cell r="AU245">
            <v>476461.75</v>
          </cell>
          <cell r="AV245">
            <v>126640.12102745894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147764</v>
          </cell>
          <cell r="BK245">
            <v>147764</v>
          </cell>
          <cell r="BL245">
            <v>0</v>
          </cell>
          <cell r="BN245">
            <v>0</v>
          </cell>
          <cell r="BO245">
            <v>0</v>
          </cell>
          <cell r="BU245">
            <v>0</v>
          </cell>
          <cell r="BV245">
            <v>236</v>
          </cell>
          <cell r="BW245">
            <v>0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0</v>
          </cell>
          <cell r="BV246">
            <v>237</v>
          </cell>
          <cell r="BW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13</v>
          </cell>
          <cell r="E247">
            <v>176228</v>
          </cell>
          <cell r="F247">
            <v>11609</v>
          </cell>
          <cell r="G247">
            <v>187837</v>
          </cell>
          <cell r="I247">
            <v>0</v>
          </cell>
          <cell r="J247">
            <v>0</v>
          </cell>
          <cell r="K247">
            <v>11609</v>
          </cell>
          <cell r="L247">
            <v>11609</v>
          </cell>
          <cell r="N247">
            <v>176228</v>
          </cell>
          <cell r="P247">
            <v>0</v>
          </cell>
          <cell r="Q247">
            <v>0</v>
          </cell>
          <cell r="R247">
            <v>11609</v>
          </cell>
          <cell r="S247">
            <v>11609</v>
          </cell>
          <cell r="V247">
            <v>0</v>
          </cell>
          <cell r="W247">
            <v>238</v>
          </cell>
          <cell r="X247">
            <v>13</v>
          </cell>
          <cell r="Y247">
            <v>176228</v>
          </cell>
          <cell r="Z247">
            <v>0</v>
          </cell>
          <cell r="AA247">
            <v>176228</v>
          </cell>
          <cell r="AB247">
            <v>11609</v>
          </cell>
          <cell r="AC247">
            <v>187837</v>
          </cell>
          <cell r="AD247">
            <v>0</v>
          </cell>
          <cell r="AE247">
            <v>0</v>
          </cell>
          <cell r="AF247">
            <v>0</v>
          </cell>
          <cell r="AG247">
            <v>187837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176228</v>
          </cell>
          <cell r="AM247">
            <v>179948</v>
          </cell>
          <cell r="AN247">
            <v>0</v>
          </cell>
          <cell r="AO247">
            <v>3421</v>
          </cell>
          <cell r="AP247">
            <v>12034.5</v>
          </cell>
          <cell r="AQ247">
            <v>14501.5</v>
          </cell>
          <cell r="AR247">
            <v>0</v>
          </cell>
          <cell r="AS247">
            <v>4858.5</v>
          </cell>
          <cell r="AT247">
            <v>0</v>
          </cell>
          <cell r="AU247">
            <v>34815.5</v>
          </cell>
          <cell r="AV247">
            <v>0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N247">
            <v>0</v>
          </cell>
          <cell r="BO247">
            <v>0</v>
          </cell>
          <cell r="BU247">
            <v>0</v>
          </cell>
          <cell r="BV247">
            <v>238</v>
          </cell>
          <cell r="BW247">
            <v>3421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576</v>
          </cell>
          <cell r="E248">
            <v>6825749</v>
          </cell>
          <cell r="F248">
            <v>514368</v>
          </cell>
          <cell r="G248">
            <v>7340117</v>
          </cell>
          <cell r="I248">
            <v>405333.40596634184</v>
          </cell>
          <cell r="J248">
            <v>0.31894845072628314</v>
          </cell>
          <cell r="K248">
            <v>514368</v>
          </cell>
          <cell r="L248">
            <v>919701.40596634184</v>
          </cell>
          <cell r="N248">
            <v>6420415.5940336585</v>
          </cell>
          <cell r="P248">
            <v>0</v>
          </cell>
          <cell r="Q248">
            <v>405333.40596634184</v>
          </cell>
          <cell r="R248">
            <v>514368</v>
          </cell>
          <cell r="S248">
            <v>919701.40596634184</v>
          </cell>
          <cell r="V248">
            <v>0</v>
          </cell>
          <cell r="W248">
            <v>239</v>
          </cell>
          <cell r="X248">
            <v>576</v>
          </cell>
          <cell r="Y248">
            <v>6825749</v>
          </cell>
          <cell r="Z248">
            <v>0</v>
          </cell>
          <cell r="AA248">
            <v>6825749</v>
          </cell>
          <cell r="AB248">
            <v>514368</v>
          </cell>
          <cell r="AC248">
            <v>7340117</v>
          </cell>
          <cell r="AD248">
            <v>0</v>
          </cell>
          <cell r="AE248">
            <v>0</v>
          </cell>
          <cell r="AF248">
            <v>0</v>
          </cell>
          <cell r="AG248">
            <v>7340117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6825749</v>
          </cell>
          <cell r="AM248">
            <v>6352805</v>
          </cell>
          <cell r="AN248">
            <v>472944</v>
          </cell>
          <cell r="AO248">
            <v>140726.75</v>
          </cell>
          <cell r="AP248">
            <v>152119.25</v>
          </cell>
          <cell r="AQ248">
            <v>176312</v>
          </cell>
          <cell r="AR248">
            <v>179150.25</v>
          </cell>
          <cell r="AS248">
            <v>149590.75</v>
          </cell>
          <cell r="AT248">
            <v>0</v>
          </cell>
          <cell r="AU248">
            <v>1270843</v>
          </cell>
          <cell r="AV248">
            <v>405333.40596634184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472944</v>
          </cell>
          <cell r="BK248">
            <v>472944</v>
          </cell>
          <cell r="BL248">
            <v>0</v>
          </cell>
          <cell r="BN248">
            <v>0</v>
          </cell>
          <cell r="BO248">
            <v>0</v>
          </cell>
          <cell r="BU248">
            <v>0</v>
          </cell>
          <cell r="BV248">
            <v>239</v>
          </cell>
          <cell r="BW248">
            <v>140726.75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V249">
            <v>0</v>
          </cell>
          <cell r="W249">
            <v>240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0</v>
          </cell>
          <cell r="AM249">
            <v>14435</v>
          </cell>
          <cell r="AN249">
            <v>0</v>
          </cell>
          <cell r="AO249">
            <v>3608.75</v>
          </cell>
          <cell r="AP249">
            <v>0</v>
          </cell>
          <cell r="AQ249">
            <v>0</v>
          </cell>
          <cell r="AR249">
            <v>0</v>
          </cell>
          <cell r="AS249">
            <v>349.5</v>
          </cell>
          <cell r="AT249">
            <v>0</v>
          </cell>
          <cell r="AU249">
            <v>3958.25</v>
          </cell>
          <cell r="AV249">
            <v>0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N249">
            <v>0</v>
          </cell>
          <cell r="BO249">
            <v>0</v>
          </cell>
          <cell r="BU249">
            <v>0</v>
          </cell>
          <cell r="BV249">
            <v>240</v>
          </cell>
          <cell r="BW249">
            <v>3608.75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0</v>
          </cell>
          <cell r="BV250">
            <v>241</v>
          </cell>
          <cell r="BW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149781</v>
          </cell>
          <cell r="F251">
            <v>2679</v>
          </cell>
          <cell r="G251">
            <v>152460</v>
          </cell>
          <cell r="I251">
            <v>39068.311070603908</v>
          </cell>
          <cell r="J251">
            <v>0.80006780638635933</v>
          </cell>
          <cell r="K251">
            <v>2679</v>
          </cell>
          <cell r="L251">
            <v>41747.311070603908</v>
          </cell>
          <cell r="N251">
            <v>110712.6889293961</v>
          </cell>
          <cell r="P251">
            <v>0</v>
          </cell>
          <cell r="Q251">
            <v>39068.311070603908</v>
          </cell>
          <cell r="R251">
            <v>2679</v>
          </cell>
          <cell r="S251">
            <v>41747.311070603908</v>
          </cell>
          <cell r="V251">
            <v>0</v>
          </cell>
          <cell r="W251">
            <v>242</v>
          </cell>
          <cell r="X251">
            <v>3</v>
          </cell>
          <cell r="Y251">
            <v>149781</v>
          </cell>
          <cell r="Z251">
            <v>0</v>
          </cell>
          <cell r="AA251">
            <v>149781</v>
          </cell>
          <cell r="AB251">
            <v>2679</v>
          </cell>
          <cell r="AC251">
            <v>152460</v>
          </cell>
          <cell r="AD251">
            <v>0</v>
          </cell>
          <cell r="AE251">
            <v>0</v>
          </cell>
          <cell r="AF251">
            <v>0</v>
          </cell>
          <cell r="AG251">
            <v>152460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149781</v>
          </cell>
          <cell r="AM251">
            <v>104196</v>
          </cell>
          <cell r="AN251">
            <v>45585</v>
          </cell>
          <cell r="AO251">
            <v>1844.25</v>
          </cell>
          <cell r="AP251">
            <v>0</v>
          </cell>
          <cell r="AQ251">
            <v>0</v>
          </cell>
          <cell r="AR251">
            <v>0</v>
          </cell>
          <cell r="AS251">
            <v>1402</v>
          </cell>
          <cell r="AT251">
            <v>0</v>
          </cell>
          <cell r="AU251">
            <v>48831.25</v>
          </cell>
          <cell r="AV251">
            <v>39068.311070603908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45585</v>
          </cell>
          <cell r="BK251">
            <v>45585</v>
          </cell>
          <cell r="BL251">
            <v>0</v>
          </cell>
          <cell r="BN251">
            <v>0</v>
          </cell>
          <cell r="BO251">
            <v>0</v>
          </cell>
          <cell r="BU251">
            <v>0</v>
          </cell>
          <cell r="BV251">
            <v>242</v>
          </cell>
          <cell r="BW251">
            <v>1844.25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29</v>
          </cell>
          <cell r="E252">
            <v>361497</v>
          </cell>
          <cell r="F252">
            <v>25897</v>
          </cell>
          <cell r="G252">
            <v>387394</v>
          </cell>
          <cell r="I252">
            <v>0</v>
          </cell>
          <cell r="J252">
            <v>0</v>
          </cell>
          <cell r="K252">
            <v>25897</v>
          </cell>
          <cell r="L252">
            <v>25897</v>
          </cell>
          <cell r="N252">
            <v>361497</v>
          </cell>
          <cell r="P252">
            <v>0</v>
          </cell>
          <cell r="Q252">
            <v>0</v>
          </cell>
          <cell r="R252">
            <v>25897</v>
          </cell>
          <cell r="S252">
            <v>25897</v>
          </cell>
          <cell r="V252">
            <v>0</v>
          </cell>
          <cell r="W252">
            <v>243</v>
          </cell>
          <cell r="X252">
            <v>29</v>
          </cell>
          <cell r="Y252">
            <v>361497</v>
          </cell>
          <cell r="Z252">
            <v>0</v>
          </cell>
          <cell r="AA252">
            <v>361497</v>
          </cell>
          <cell r="AB252">
            <v>25897</v>
          </cell>
          <cell r="AC252">
            <v>387394</v>
          </cell>
          <cell r="AD252">
            <v>0</v>
          </cell>
          <cell r="AE252">
            <v>0</v>
          </cell>
          <cell r="AF252">
            <v>0</v>
          </cell>
          <cell r="AG252">
            <v>387394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361497</v>
          </cell>
          <cell r="AM252">
            <v>396676</v>
          </cell>
          <cell r="AN252">
            <v>0</v>
          </cell>
          <cell r="AO252">
            <v>0</v>
          </cell>
          <cell r="AP252">
            <v>13146.75</v>
          </cell>
          <cell r="AQ252">
            <v>33085.5</v>
          </cell>
          <cell r="AR252">
            <v>0</v>
          </cell>
          <cell r="AS252">
            <v>2976.75</v>
          </cell>
          <cell r="AT252">
            <v>0</v>
          </cell>
          <cell r="AU252">
            <v>49209</v>
          </cell>
          <cell r="AV252">
            <v>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U252">
            <v>0</v>
          </cell>
          <cell r="BV252">
            <v>243</v>
          </cell>
          <cell r="BW252">
            <v>0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232</v>
          </cell>
          <cell r="E253">
            <v>3280905</v>
          </cell>
          <cell r="F253">
            <v>207176</v>
          </cell>
          <cell r="G253">
            <v>3488081</v>
          </cell>
          <cell r="I253">
            <v>206279.99681828482</v>
          </cell>
          <cell r="J253">
            <v>0.47424750008658173</v>
          </cell>
          <cell r="K253">
            <v>207176</v>
          </cell>
          <cell r="L253">
            <v>413455.99681828485</v>
          </cell>
          <cell r="N253">
            <v>3074625.003181715</v>
          </cell>
          <cell r="P253">
            <v>0</v>
          </cell>
          <cell r="Q253">
            <v>206279.99681828482</v>
          </cell>
          <cell r="R253">
            <v>207176</v>
          </cell>
          <cell r="S253">
            <v>413455.99681828485</v>
          </cell>
          <cell r="V253">
            <v>0</v>
          </cell>
          <cell r="W253">
            <v>244</v>
          </cell>
          <cell r="X253">
            <v>232</v>
          </cell>
          <cell r="Y253">
            <v>3280905</v>
          </cell>
          <cell r="Z253">
            <v>0</v>
          </cell>
          <cell r="AA253">
            <v>3280905</v>
          </cell>
          <cell r="AB253">
            <v>207176</v>
          </cell>
          <cell r="AC253">
            <v>3488081</v>
          </cell>
          <cell r="AD253">
            <v>0</v>
          </cell>
          <cell r="AE253">
            <v>0</v>
          </cell>
          <cell r="AF253">
            <v>0</v>
          </cell>
          <cell r="AG253">
            <v>3488081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3280905</v>
          </cell>
          <cell r="AM253">
            <v>3040217</v>
          </cell>
          <cell r="AN253">
            <v>240688</v>
          </cell>
          <cell r="AO253">
            <v>38450.75</v>
          </cell>
          <cell r="AP253">
            <v>39428.25</v>
          </cell>
          <cell r="AQ253">
            <v>68182</v>
          </cell>
          <cell r="AR253">
            <v>0</v>
          </cell>
          <cell r="AS253">
            <v>48213.75</v>
          </cell>
          <cell r="AT253">
            <v>0</v>
          </cell>
          <cell r="AU253">
            <v>434962.75</v>
          </cell>
          <cell r="AV253">
            <v>206279.99681828482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240688</v>
          </cell>
          <cell r="BK253">
            <v>240688</v>
          </cell>
          <cell r="BL253">
            <v>0</v>
          </cell>
          <cell r="BN253">
            <v>0</v>
          </cell>
          <cell r="BO253">
            <v>0</v>
          </cell>
          <cell r="BU253">
            <v>0</v>
          </cell>
          <cell r="BV253">
            <v>244</v>
          </cell>
          <cell r="BW253">
            <v>38450.75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0</v>
          </cell>
          <cell r="BV254">
            <v>245</v>
          </cell>
          <cell r="BW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12175</v>
          </cell>
          <cell r="F255">
            <v>893</v>
          </cell>
          <cell r="G255">
            <v>13068</v>
          </cell>
          <cell r="I255">
            <v>0</v>
          </cell>
          <cell r="J255">
            <v>0</v>
          </cell>
          <cell r="K255">
            <v>893</v>
          </cell>
          <cell r="L255">
            <v>893</v>
          </cell>
          <cell r="N255">
            <v>12175</v>
          </cell>
          <cell r="P255">
            <v>0</v>
          </cell>
          <cell r="Q255">
            <v>0</v>
          </cell>
          <cell r="R255">
            <v>893</v>
          </cell>
          <cell r="S255">
            <v>893</v>
          </cell>
          <cell r="V255">
            <v>0</v>
          </cell>
          <cell r="W255">
            <v>246</v>
          </cell>
          <cell r="X255">
            <v>1</v>
          </cell>
          <cell r="Y255">
            <v>12175</v>
          </cell>
          <cell r="Z255">
            <v>0</v>
          </cell>
          <cell r="AA255">
            <v>12175</v>
          </cell>
          <cell r="AB255">
            <v>893</v>
          </cell>
          <cell r="AC255">
            <v>13068</v>
          </cell>
          <cell r="AD255">
            <v>0</v>
          </cell>
          <cell r="AE255">
            <v>0</v>
          </cell>
          <cell r="AF255">
            <v>0</v>
          </cell>
          <cell r="AG255">
            <v>13068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12175</v>
          </cell>
          <cell r="AM255">
            <v>22186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2466.5</v>
          </cell>
          <cell r="AT255">
            <v>0</v>
          </cell>
          <cell r="AU255">
            <v>2466.5</v>
          </cell>
          <cell r="AV255">
            <v>0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N255">
            <v>0</v>
          </cell>
          <cell r="BO255">
            <v>0</v>
          </cell>
          <cell r="BU255">
            <v>0</v>
          </cell>
          <cell r="BV255">
            <v>246</v>
          </cell>
          <cell r="BW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0</v>
          </cell>
          <cell r="BV256">
            <v>247</v>
          </cell>
          <cell r="BW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258</v>
          </cell>
          <cell r="E257">
            <v>3220229</v>
          </cell>
          <cell r="F257">
            <v>230394</v>
          </cell>
          <cell r="G257">
            <v>3450623</v>
          </cell>
          <cell r="I257">
            <v>942180.93723914947</v>
          </cell>
          <cell r="J257">
            <v>0.71038270530633851</v>
          </cell>
          <cell r="K257">
            <v>230394</v>
          </cell>
          <cell r="L257">
            <v>1172574.9372391496</v>
          </cell>
          <cell r="N257">
            <v>2278048.0627608504</v>
          </cell>
          <cell r="P257">
            <v>0</v>
          </cell>
          <cell r="Q257">
            <v>942180.93723914947</v>
          </cell>
          <cell r="R257">
            <v>230394</v>
          </cell>
          <cell r="S257">
            <v>1172574.9372391496</v>
          </cell>
          <cell r="V257">
            <v>0</v>
          </cell>
          <cell r="W257">
            <v>248</v>
          </cell>
          <cell r="X257">
            <v>258</v>
          </cell>
          <cell r="Y257">
            <v>3220229</v>
          </cell>
          <cell r="Z257">
            <v>0</v>
          </cell>
          <cell r="AA257">
            <v>3220229</v>
          </cell>
          <cell r="AB257">
            <v>230394</v>
          </cell>
          <cell r="AC257">
            <v>3450623</v>
          </cell>
          <cell r="AD257">
            <v>0</v>
          </cell>
          <cell r="AE257">
            <v>0</v>
          </cell>
          <cell r="AF257">
            <v>0</v>
          </cell>
          <cell r="AG257">
            <v>3450623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3220229</v>
          </cell>
          <cell r="AM257">
            <v>2120890</v>
          </cell>
          <cell r="AN257">
            <v>1099339</v>
          </cell>
          <cell r="AO257">
            <v>87014.5</v>
          </cell>
          <cell r="AP257">
            <v>105353.75</v>
          </cell>
          <cell r="AQ257">
            <v>0</v>
          </cell>
          <cell r="AR257">
            <v>0</v>
          </cell>
          <cell r="AS257">
            <v>34593.25</v>
          </cell>
          <cell r="AT257">
            <v>0</v>
          </cell>
          <cell r="AU257">
            <v>1326300.5</v>
          </cell>
          <cell r="AV257">
            <v>942180.93723914947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1099339</v>
          </cell>
          <cell r="BK257">
            <v>1099339</v>
          </cell>
          <cell r="BL257">
            <v>0</v>
          </cell>
          <cell r="BN257">
            <v>0</v>
          </cell>
          <cell r="BO257">
            <v>0</v>
          </cell>
          <cell r="BU257">
            <v>0</v>
          </cell>
          <cell r="BV257">
            <v>248</v>
          </cell>
          <cell r="BW257">
            <v>87014.5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5159.25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0</v>
          </cell>
          <cell r="BV258">
            <v>249</v>
          </cell>
          <cell r="BW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0</v>
          </cell>
          <cell r="BV259">
            <v>250</v>
          </cell>
          <cell r="BW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96</v>
          </cell>
          <cell r="E260">
            <v>1054955</v>
          </cell>
          <cell r="F260">
            <v>85728</v>
          </cell>
          <cell r="G260">
            <v>1140683</v>
          </cell>
          <cell r="I260">
            <v>144452.90543661616</v>
          </cell>
          <cell r="J260">
            <v>0.67138917333700276</v>
          </cell>
          <cell r="K260">
            <v>85728</v>
          </cell>
          <cell r="L260">
            <v>230180.90543661616</v>
          </cell>
          <cell r="N260">
            <v>910502.09456338384</v>
          </cell>
          <cell r="P260">
            <v>0</v>
          </cell>
          <cell r="Q260">
            <v>144452.90543661616</v>
          </cell>
          <cell r="R260">
            <v>85728</v>
          </cell>
          <cell r="S260">
            <v>230180.90543661616</v>
          </cell>
          <cell r="V260">
            <v>0</v>
          </cell>
          <cell r="W260">
            <v>251</v>
          </cell>
          <cell r="X260">
            <v>96</v>
          </cell>
          <cell r="Y260">
            <v>1054955</v>
          </cell>
          <cell r="Z260">
            <v>0</v>
          </cell>
          <cell r="AA260">
            <v>1054955</v>
          </cell>
          <cell r="AB260">
            <v>85728</v>
          </cell>
          <cell r="AC260">
            <v>1140683</v>
          </cell>
          <cell r="AD260">
            <v>0</v>
          </cell>
          <cell r="AE260">
            <v>0</v>
          </cell>
          <cell r="AF260">
            <v>0</v>
          </cell>
          <cell r="AG260">
            <v>1140683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1054955</v>
          </cell>
          <cell r="AM260">
            <v>886407</v>
          </cell>
          <cell r="AN260">
            <v>168548</v>
          </cell>
          <cell r="AO260">
            <v>13524</v>
          </cell>
          <cell r="AP260">
            <v>17951.75</v>
          </cell>
          <cell r="AQ260">
            <v>0</v>
          </cell>
          <cell r="AR260">
            <v>11590.25</v>
          </cell>
          <cell r="AS260">
            <v>3541.25</v>
          </cell>
          <cell r="AT260">
            <v>0</v>
          </cell>
          <cell r="AU260">
            <v>215155.25</v>
          </cell>
          <cell r="AV260">
            <v>144452.90543661616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168548</v>
          </cell>
          <cell r="BK260">
            <v>168548</v>
          </cell>
          <cell r="BL260">
            <v>0</v>
          </cell>
          <cell r="BN260">
            <v>0</v>
          </cell>
          <cell r="BO260">
            <v>0</v>
          </cell>
          <cell r="BU260">
            <v>0</v>
          </cell>
          <cell r="BV260">
            <v>251</v>
          </cell>
          <cell r="BW260">
            <v>13524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3598</v>
          </cell>
          <cell r="AS261">
            <v>1299.75</v>
          </cell>
          <cell r="AT261">
            <v>0</v>
          </cell>
          <cell r="AU261">
            <v>4897.75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0</v>
          </cell>
          <cell r="BV261">
            <v>252</v>
          </cell>
          <cell r="BW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84342</v>
          </cell>
          <cell r="F262">
            <v>2679</v>
          </cell>
          <cell r="G262">
            <v>87021</v>
          </cell>
          <cell r="I262">
            <v>37063.687190069904</v>
          </cell>
          <cell r="J262">
            <v>0.6782382782233225</v>
          </cell>
          <cell r="K262">
            <v>2679</v>
          </cell>
          <cell r="L262">
            <v>39742.687190069904</v>
          </cell>
          <cell r="N262">
            <v>47278.312809930096</v>
          </cell>
          <cell r="P262">
            <v>0</v>
          </cell>
          <cell r="Q262">
            <v>37063.687190069904</v>
          </cell>
          <cell r="R262">
            <v>2679</v>
          </cell>
          <cell r="S262">
            <v>39742.687190069904</v>
          </cell>
          <cell r="V262">
            <v>0</v>
          </cell>
          <cell r="W262">
            <v>253</v>
          </cell>
          <cell r="X262">
            <v>3</v>
          </cell>
          <cell r="Y262">
            <v>84342</v>
          </cell>
          <cell r="Z262">
            <v>0</v>
          </cell>
          <cell r="AA262">
            <v>84342</v>
          </cell>
          <cell r="AB262">
            <v>2679</v>
          </cell>
          <cell r="AC262">
            <v>87021</v>
          </cell>
          <cell r="AD262">
            <v>0</v>
          </cell>
          <cell r="AE262">
            <v>0</v>
          </cell>
          <cell r="AF262">
            <v>0</v>
          </cell>
          <cell r="AG262">
            <v>87021</v>
          </cell>
          <cell r="AI262">
            <v>253</v>
          </cell>
          <cell r="AJ262">
            <v>253</v>
          </cell>
          <cell r="AK262" t="str">
            <v>ROWE</v>
          </cell>
          <cell r="AL262">
            <v>84342</v>
          </cell>
          <cell r="AM262">
            <v>41096</v>
          </cell>
          <cell r="AN262">
            <v>43246</v>
          </cell>
          <cell r="AO262">
            <v>5146</v>
          </cell>
          <cell r="AP262">
            <v>0</v>
          </cell>
          <cell r="AQ262">
            <v>6255</v>
          </cell>
          <cell r="AR262">
            <v>0</v>
          </cell>
          <cell r="AS262">
            <v>0</v>
          </cell>
          <cell r="AT262">
            <v>0</v>
          </cell>
          <cell r="AU262">
            <v>54647</v>
          </cell>
          <cell r="AV262">
            <v>37063.687190069904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43246</v>
          </cell>
          <cell r="BK262">
            <v>43246</v>
          </cell>
          <cell r="BL262">
            <v>0</v>
          </cell>
          <cell r="BN262">
            <v>0</v>
          </cell>
          <cell r="BO262">
            <v>0</v>
          </cell>
          <cell r="BU262">
            <v>0</v>
          </cell>
          <cell r="BV262">
            <v>253</v>
          </cell>
          <cell r="BW262">
            <v>5146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0</v>
          </cell>
          <cell r="BV263">
            <v>254</v>
          </cell>
          <cell r="BW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0</v>
          </cell>
          <cell r="BV264">
            <v>255</v>
          </cell>
          <cell r="BW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0</v>
          </cell>
          <cell r="BV265">
            <v>256</v>
          </cell>
          <cell r="BW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0</v>
          </cell>
          <cell r="BV266">
            <v>257</v>
          </cell>
          <cell r="BW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447</v>
          </cell>
          <cell r="E267">
            <v>6068800</v>
          </cell>
          <cell r="F267">
            <v>399171</v>
          </cell>
          <cell r="G267">
            <v>6467971</v>
          </cell>
          <cell r="I267">
            <v>808783.03113344742</v>
          </cell>
          <cell r="J267">
            <v>0.50660043253200138</v>
          </cell>
          <cell r="K267">
            <v>399171</v>
          </cell>
          <cell r="L267">
            <v>1207954.0311334473</v>
          </cell>
          <cell r="N267">
            <v>5260016.9688665532</v>
          </cell>
          <cell r="P267">
            <v>0</v>
          </cell>
          <cell r="Q267">
            <v>808783.03113344742</v>
          </cell>
          <cell r="R267">
            <v>399171</v>
          </cell>
          <cell r="S267">
            <v>1207954.0311334473</v>
          </cell>
          <cell r="V267">
            <v>0</v>
          </cell>
          <cell r="W267">
            <v>258</v>
          </cell>
          <cell r="X267">
            <v>447</v>
          </cell>
          <cell r="Y267">
            <v>6068800</v>
          </cell>
          <cell r="Z267">
            <v>0</v>
          </cell>
          <cell r="AA267">
            <v>6068800</v>
          </cell>
          <cell r="AB267">
            <v>399171</v>
          </cell>
          <cell r="AC267">
            <v>6467971</v>
          </cell>
          <cell r="AD267">
            <v>0</v>
          </cell>
          <cell r="AE267">
            <v>0</v>
          </cell>
          <cell r="AF267">
            <v>0</v>
          </cell>
          <cell r="AG267">
            <v>6467971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6068800</v>
          </cell>
          <cell r="AM267">
            <v>5125110</v>
          </cell>
          <cell r="AN267">
            <v>943690</v>
          </cell>
          <cell r="AO267">
            <v>238260.75</v>
          </cell>
          <cell r="AP267">
            <v>83612.5</v>
          </cell>
          <cell r="AQ267">
            <v>168256</v>
          </cell>
          <cell r="AR267">
            <v>150784.5</v>
          </cell>
          <cell r="AS267">
            <v>11887.25</v>
          </cell>
          <cell r="AT267">
            <v>0</v>
          </cell>
          <cell r="AU267">
            <v>1596491</v>
          </cell>
          <cell r="AV267">
            <v>808783.03113344742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943690</v>
          </cell>
          <cell r="BK267">
            <v>943690</v>
          </cell>
          <cell r="BL267">
            <v>0</v>
          </cell>
          <cell r="BN267">
            <v>0</v>
          </cell>
          <cell r="BO267">
            <v>0</v>
          </cell>
          <cell r="BU267">
            <v>0</v>
          </cell>
          <cell r="BV267">
            <v>258</v>
          </cell>
          <cell r="BW267">
            <v>238260.75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0</v>
          </cell>
          <cell r="BV268">
            <v>259</v>
          </cell>
          <cell r="BW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0</v>
          </cell>
          <cell r="BV269">
            <v>260</v>
          </cell>
          <cell r="BW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2847930</v>
          </cell>
          <cell r="F270">
            <v>177707</v>
          </cell>
          <cell r="G270">
            <v>3025637</v>
          </cell>
          <cell r="I270">
            <v>135519.94489501466</v>
          </cell>
          <cell r="J270">
            <v>0.2032734888184381</v>
          </cell>
          <cell r="K270">
            <v>177707</v>
          </cell>
          <cell r="L270">
            <v>313226.94489501463</v>
          </cell>
          <cell r="N270">
            <v>2712410.0551049854</v>
          </cell>
          <cell r="P270">
            <v>0</v>
          </cell>
          <cell r="Q270">
            <v>135519.94489501466</v>
          </cell>
          <cell r="R270">
            <v>177707</v>
          </cell>
          <cell r="S270">
            <v>313226.94489501463</v>
          </cell>
          <cell r="V270">
            <v>0</v>
          </cell>
          <cell r="W270">
            <v>261</v>
          </cell>
          <cell r="X270">
            <v>199</v>
          </cell>
          <cell r="Y270">
            <v>2847930</v>
          </cell>
          <cell r="Z270">
            <v>0</v>
          </cell>
          <cell r="AA270">
            <v>2847930</v>
          </cell>
          <cell r="AB270">
            <v>177707</v>
          </cell>
          <cell r="AC270">
            <v>3025637</v>
          </cell>
          <cell r="AD270">
            <v>0</v>
          </cell>
          <cell r="AE270">
            <v>0</v>
          </cell>
          <cell r="AF270">
            <v>0</v>
          </cell>
          <cell r="AG270">
            <v>3025637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2847930</v>
          </cell>
          <cell r="AM270">
            <v>2689805</v>
          </cell>
          <cell r="AN270">
            <v>158125</v>
          </cell>
          <cell r="AO270">
            <v>30868.75</v>
          </cell>
          <cell r="AP270">
            <v>71106</v>
          </cell>
          <cell r="AQ270">
            <v>124550.25</v>
          </cell>
          <cell r="AR270">
            <v>99697.25</v>
          </cell>
          <cell r="AS270">
            <v>182340.5</v>
          </cell>
          <cell r="AT270">
            <v>0</v>
          </cell>
          <cell r="AU270">
            <v>666687.75</v>
          </cell>
          <cell r="AV270">
            <v>135519.94489501466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158125</v>
          </cell>
          <cell r="BK270">
            <v>158125</v>
          </cell>
          <cell r="BL270">
            <v>0</v>
          </cell>
          <cell r="BN270">
            <v>0</v>
          </cell>
          <cell r="BO270">
            <v>0</v>
          </cell>
          <cell r="BU270">
            <v>0</v>
          </cell>
          <cell r="BV270">
            <v>261</v>
          </cell>
          <cell r="BW270">
            <v>30868.75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167</v>
          </cell>
          <cell r="E271">
            <v>2125961</v>
          </cell>
          <cell r="F271">
            <v>149131</v>
          </cell>
          <cell r="G271">
            <v>2275092</v>
          </cell>
          <cell r="I271">
            <v>98979.054014104957</v>
          </cell>
          <cell r="J271">
            <v>0.26998809759026898</v>
          </cell>
          <cell r="K271">
            <v>149131</v>
          </cell>
          <cell r="L271">
            <v>248110.05401410494</v>
          </cell>
          <cell r="N271">
            <v>2026981.9459858951</v>
          </cell>
          <cell r="P271">
            <v>0</v>
          </cell>
          <cell r="Q271">
            <v>98979.054014104957</v>
          </cell>
          <cell r="R271">
            <v>149131</v>
          </cell>
          <cell r="S271">
            <v>248110.05401410494</v>
          </cell>
          <cell r="V271">
            <v>0</v>
          </cell>
          <cell r="W271">
            <v>262</v>
          </cell>
          <cell r="X271">
            <v>167</v>
          </cell>
          <cell r="Y271">
            <v>2125961</v>
          </cell>
          <cell r="Z271">
            <v>0</v>
          </cell>
          <cell r="AA271">
            <v>2125961</v>
          </cell>
          <cell r="AB271">
            <v>149131</v>
          </cell>
          <cell r="AC271">
            <v>2275092</v>
          </cell>
          <cell r="AD271">
            <v>0</v>
          </cell>
          <cell r="AE271">
            <v>0</v>
          </cell>
          <cell r="AF271">
            <v>0</v>
          </cell>
          <cell r="AG271">
            <v>2275092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2125961</v>
          </cell>
          <cell r="AM271">
            <v>2010472</v>
          </cell>
          <cell r="AN271">
            <v>115489</v>
          </cell>
          <cell r="AO271">
            <v>70211.25</v>
          </cell>
          <cell r="AP271">
            <v>13920</v>
          </cell>
          <cell r="AQ271">
            <v>102597.25</v>
          </cell>
          <cell r="AR271">
            <v>18069.25</v>
          </cell>
          <cell r="AS271">
            <v>46318.5</v>
          </cell>
          <cell r="AT271">
            <v>0</v>
          </cell>
          <cell r="AU271">
            <v>366605.25</v>
          </cell>
          <cell r="AV271">
            <v>98979.054014104957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115489</v>
          </cell>
          <cell r="BK271">
            <v>115489</v>
          </cell>
          <cell r="BL271">
            <v>0</v>
          </cell>
          <cell r="BN271">
            <v>0</v>
          </cell>
          <cell r="BO271">
            <v>0</v>
          </cell>
          <cell r="BU271">
            <v>0</v>
          </cell>
          <cell r="BV271">
            <v>262</v>
          </cell>
          <cell r="BW271">
            <v>70211.25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4</v>
          </cell>
          <cell r="E272">
            <v>70240</v>
          </cell>
          <cell r="F272">
            <v>3572</v>
          </cell>
          <cell r="G272">
            <v>73812</v>
          </cell>
          <cell r="I272">
            <v>6987.4726370216877</v>
          </cell>
          <cell r="J272">
            <v>0.27188345004510411</v>
          </cell>
          <cell r="K272">
            <v>3572</v>
          </cell>
          <cell r="L272">
            <v>10559.472637021689</v>
          </cell>
          <cell r="N272">
            <v>63252.527362978311</v>
          </cell>
          <cell r="P272">
            <v>0</v>
          </cell>
          <cell r="Q272">
            <v>6987.4726370216877</v>
          </cell>
          <cell r="R272">
            <v>3572</v>
          </cell>
          <cell r="S272">
            <v>10559.472637021689</v>
          </cell>
          <cell r="V272">
            <v>0</v>
          </cell>
          <cell r="W272">
            <v>263</v>
          </cell>
          <cell r="X272">
            <v>4</v>
          </cell>
          <cell r="Y272">
            <v>70240</v>
          </cell>
          <cell r="Z272">
            <v>0</v>
          </cell>
          <cell r="AA272">
            <v>70240</v>
          </cell>
          <cell r="AB272">
            <v>3572</v>
          </cell>
          <cell r="AC272">
            <v>73812</v>
          </cell>
          <cell r="AD272">
            <v>0</v>
          </cell>
          <cell r="AE272">
            <v>0</v>
          </cell>
          <cell r="AF272">
            <v>0</v>
          </cell>
          <cell r="AG272">
            <v>73812</v>
          </cell>
          <cell r="AI272">
            <v>263</v>
          </cell>
          <cell r="AJ272">
            <v>263</v>
          </cell>
          <cell r="AK272" t="str">
            <v>SAVOY</v>
          </cell>
          <cell r="AL272">
            <v>70240</v>
          </cell>
          <cell r="AM272">
            <v>62087</v>
          </cell>
          <cell r="AN272">
            <v>8153</v>
          </cell>
          <cell r="AO272">
            <v>8437.25</v>
          </cell>
          <cell r="AP272">
            <v>0</v>
          </cell>
          <cell r="AQ272">
            <v>4792.75</v>
          </cell>
          <cell r="AR272">
            <v>0</v>
          </cell>
          <cell r="AS272">
            <v>4317.25</v>
          </cell>
          <cell r="AT272">
            <v>0</v>
          </cell>
          <cell r="AU272">
            <v>25700.25</v>
          </cell>
          <cell r="AV272">
            <v>6987.4726370216877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8153</v>
          </cell>
          <cell r="BK272">
            <v>8153</v>
          </cell>
          <cell r="BL272">
            <v>0</v>
          </cell>
          <cell r="BN272">
            <v>0</v>
          </cell>
          <cell r="BO272">
            <v>0</v>
          </cell>
          <cell r="BU272">
            <v>0</v>
          </cell>
          <cell r="BV272">
            <v>263</v>
          </cell>
          <cell r="BW272">
            <v>8437.25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26</v>
          </cell>
          <cell r="E273">
            <v>337558</v>
          </cell>
          <cell r="F273">
            <v>23218</v>
          </cell>
          <cell r="G273">
            <v>360776</v>
          </cell>
          <cell r="I273">
            <v>103578.80449158508</v>
          </cell>
          <cell r="J273">
            <v>0.73250782862870711</v>
          </cell>
          <cell r="K273">
            <v>23218</v>
          </cell>
          <cell r="L273">
            <v>126796.80449158508</v>
          </cell>
          <cell r="N273">
            <v>233979.19550841494</v>
          </cell>
          <cell r="P273">
            <v>0</v>
          </cell>
          <cell r="Q273">
            <v>103578.80449158508</v>
          </cell>
          <cell r="R273">
            <v>23218</v>
          </cell>
          <cell r="S273">
            <v>126796.80449158508</v>
          </cell>
          <cell r="V273">
            <v>0</v>
          </cell>
          <cell r="W273">
            <v>264</v>
          </cell>
          <cell r="X273">
            <v>26</v>
          </cell>
          <cell r="Y273">
            <v>337558</v>
          </cell>
          <cell r="Z273">
            <v>0</v>
          </cell>
          <cell r="AA273">
            <v>337558</v>
          </cell>
          <cell r="AB273">
            <v>23218</v>
          </cell>
          <cell r="AC273">
            <v>360776</v>
          </cell>
          <cell r="AD273">
            <v>0</v>
          </cell>
          <cell r="AE273">
            <v>0</v>
          </cell>
          <cell r="AF273">
            <v>0</v>
          </cell>
          <cell r="AG273">
            <v>360776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337558</v>
          </cell>
          <cell r="AM273">
            <v>216702</v>
          </cell>
          <cell r="AN273">
            <v>120856</v>
          </cell>
          <cell r="AO273">
            <v>14289.25</v>
          </cell>
          <cell r="AP273">
            <v>1667.5</v>
          </cell>
          <cell r="AQ273">
            <v>4590.25</v>
          </cell>
          <cell r="AR273">
            <v>0</v>
          </cell>
          <cell r="AS273">
            <v>0</v>
          </cell>
          <cell r="AT273">
            <v>0</v>
          </cell>
          <cell r="AU273">
            <v>141403</v>
          </cell>
          <cell r="AV273">
            <v>103578.80449158508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120856</v>
          </cell>
          <cell r="BK273">
            <v>120856</v>
          </cell>
          <cell r="BL273">
            <v>0</v>
          </cell>
          <cell r="BN273">
            <v>0</v>
          </cell>
          <cell r="BO273">
            <v>0</v>
          </cell>
          <cell r="BU273">
            <v>0</v>
          </cell>
          <cell r="BV273">
            <v>264</v>
          </cell>
          <cell r="BW273">
            <v>14289.25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V274">
            <v>0</v>
          </cell>
          <cell r="W274">
            <v>265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0</v>
          </cell>
          <cell r="AM274">
            <v>13156</v>
          </cell>
          <cell r="AN274">
            <v>0</v>
          </cell>
          <cell r="AO274">
            <v>3289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3289</v>
          </cell>
          <cell r="AV274">
            <v>0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N274">
            <v>0</v>
          </cell>
          <cell r="BO274">
            <v>0</v>
          </cell>
          <cell r="BU274">
            <v>0</v>
          </cell>
          <cell r="BV274">
            <v>265</v>
          </cell>
          <cell r="BW274">
            <v>3289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12</v>
          </cell>
          <cell r="E275">
            <v>149232</v>
          </cell>
          <cell r="F275">
            <v>10716</v>
          </cell>
          <cell r="G275">
            <v>159948</v>
          </cell>
          <cell r="I275">
            <v>30778.132876330536</v>
          </cell>
          <cell r="J275">
            <v>0.68976788678717504</v>
          </cell>
          <cell r="K275">
            <v>10716</v>
          </cell>
          <cell r="L275">
            <v>41494.132876330536</v>
          </cell>
          <cell r="N275">
            <v>118453.86712366946</v>
          </cell>
          <cell r="P275">
            <v>0</v>
          </cell>
          <cell r="Q275">
            <v>30778.132876330536</v>
          </cell>
          <cell r="R275">
            <v>10716</v>
          </cell>
          <cell r="S275">
            <v>41494.132876330536</v>
          </cell>
          <cell r="V275">
            <v>0</v>
          </cell>
          <cell r="W275">
            <v>266</v>
          </cell>
          <cell r="X275">
            <v>12</v>
          </cell>
          <cell r="Y275">
            <v>149232</v>
          </cell>
          <cell r="Z275">
            <v>0</v>
          </cell>
          <cell r="AA275">
            <v>149232</v>
          </cell>
          <cell r="AB275">
            <v>10716</v>
          </cell>
          <cell r="AC275">
            <v>159948</v>
          </cell>
          <cell r="AD275">
            <v>0</v>
          </cell>
          <cell r="AE275">
            <v>0</v>
          </cell>
          <cell r="AF275">
            <v>0</v>
          </cell>
          <cell r="AG275">
            <v>159948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149232</v>
          </cell>
          <cell r="AM275">
            <v>113320</v>
          </cell>
          <cell r="AN275">
            <v>35912</v>
          </cell>
          <cell r="AO275">
            <v>0</v>
          </cell>
          <cell r="AP275">
            <v>897.75</v>
          </cell>
          <cell r="AQ275">
            <v>1788.75</v>
          </cell>
          <cell r="AR275">
            <v>6022.5</v>
          </cell>
          <cell r="AS275">
            <v>0</v>
          </cell>
          <cell r="AT275">
            <v>0</v>
          </cell>
          <cell r="AU275">
            <v>44621</v>
          </cell>
          <cell r="AV275">
            <v>30778.132876330536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35912</v>
          </cell>
          <cell r="BK275">
            <v>35912</v>
          </cell>
          <cell r="BL275">
            <v>0</v>
          </cell>
          <cell r="BN275">
            <v>0</v>
          </cell>
          <cell r="BO275">
            <v>0</v>
          </cell>
          <cell r="BU275">
            <v>0</v>
          </cell>
          <cell r="BV275">
            <v>266</v>
          </cell>
          <cell r="BW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0</v>
          </cell>
          <cell r="BV276">
            <v>267</v>
          </cell>
          <cell r="BW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0</v>
          </cell>
          <cell r="BV277">
            <v>268</v>
          </cell>
          <cell r="BW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0</v>
          </cell>
          <cell r="BV278">
            <v>269</v>
          </cell>
          <cell r="BW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0</v>
          </cell>
          <cell r="BV279">
            <v>270</v>
          </cell>
          <cell r="BW279">
            <v>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56</v>
          </cell>
          <cell r="E280">
            <v>677076</v>
          </cell>
          <cell r="F280">
            <v>50008</v>
          </cell>
          <cell r="G280">
            <v>727084</v>
          </cell>
          <cell r="I280">
            <v>0</v>
          </cell>
          <cell r="J280">
            <v>0</v>
          </cell>
          <cell r="K280">
            <v>50008</v>
          </cell>
          <cell r="L280">
            <v>50008</v>
          </cell>
          <cell r="N280">
            <v>677076</v>
          </cell>
          <cell r="P280">
            <v>0</v>
          </cell>
          <cell r="Q280">
            <v>0</v>
          </cell>
          <cell r="R280">
            <v>50008</v>
          </cell>
          <cell r="S280">
            <v>50008</v>
          </cell>
          <cell r="V280">
            <v>0</v>
          </cell>
          <cell r="W280">
            <v>271</v>
          </cell>
          <cell r="X280">
            <v>56</v>
          </cell>
          <cell r="Y280">
            <v>677076</v>
          </cell>
          <cell r="Z280">
            <v>0</v>
          </cell>
          <cell r="AA280">
            <v>677076</v>
          </cell>
          <cell r="AB280">
            <v>50008</v>
          </cell>
          <cell r="AC280">
            <v>727084</v>
          </cell>
          <cell r="AD280">
            <v>0</v>
          </cell>
          <cell r="AE280">
            <v>0</v>
          </cell>
          <cell r="AF280">
            <v>0</v>
          </cell>
          <cell r="AG280">
            <v>727084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677076</v>
          </cell>
          <cell r="AM280">
            <v>859940</v>
          </cell>
          <cell r="AN280">
            <v>0</v>
          </cell>
          <cell r="AO280">
            <v>0</v>
          </cell>
          <cell r="AP280">
            <v>21143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21143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0</v>
          </cell>
          <cell r="BV280">
            <v>271</v>
          </cell>
          <cell r="BW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</v>
          </cell>
          <cell r="E281">
            <v>32048</v>
          </cell>
          <cell r="F281">
            <v>1786</v>
          </cell>
          <cell r="G281">
            <v>33834</v>
          </cell>
          <cell r="I281">
            <v>20814.14944961471</v>
          </cell>
          <cell r="J281">
            <v>0.7936304672607748</v>
          </cell>
          <cell r="K281">
            <v>1786</v>
          </cell>
          <cell r="L281">
            <v>22600.14944961471</v>
          </cell>
          <cell r="N281">
            <v>11233.85055038529</v>
          </cell>
          <cell r="P281">
            <v>0</v>
          </cell>
          <cell r="Q281">
            <v>20814.14944961471</v>
          </cell>
          <cell r="R281">
            <v>1786</v>
          </cell>
          <cell r="S281">
            <v>22600.14944961471</v>
          </cell>
          <cell r="V281">
            <v>0</v>
          </cell>
          <cell r="W281">
            <v>272</v>
          </cell>
          <cell r="X281">
            <v>2</v>
          </cell>
          <cell r="Y281">
            <v>32048</v>
          </cell>
          <cell r="Z281">
            <v>0</v>
          </cell>
          <cell r="AA281">
            <v>32048</v>
          </cell>
          <cell r="AB281">
            <v>1786</v>
          </cell>
          <cell r="AC281">
            <v>33834</v>
          </cell>
          <cell r="AD281">
            <v>0</v>
          </cell>
          <cell r="AE281">
            <v>0</v>
          </cell>
          <cell r="AF281">
            <v>0</v>
          </cell>
          <cell r="AG281">
            <v>33834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32048</v>
          </cell>
          <cell r="AM281">
            <v>7762</v>
          </cell>
          <cell r="AN281">
            <v>24286</v>
          </cell>
          <cell r="AO281">
            <v>1940.5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26226.5</v>
          </cell>
          <cell r="AV281">
            <v>20814.14944961471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24286</v>
          </cell>
          <cell r="BK281">
            <v>24286</v>
          </cell>
          <cell r="BL281">
            <v>0</v>
          </cell>
          <cell r="BN281">
            <v>0</v>
          </cell>
          <cell r="BO281">
            <v>0</v>
          </cell>
          <cell r="BU281">
            <v>0</v>
          </cell>
          <cell r="BV281">
            <v>272</v>
          </cell>
          <cell r="BW281">
            <v>1940.5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5</v>
          </cell>
          <cell r="E282">
            <v>67895</v>
          </cell>
          <cell r="F282">
            <v>4465</v>
          </cell>
          <cell r="G282">
            <v>72360</v>
          </cell>
          <cell r="I282">
            <v>0</v>
          </cell>
          <cell r="J282">
            <v>0</v>
          </cell>
          <cell r="K282">
            <v>4465</v>
          </cell>
          <cell r="L282">
            <v>4465</v>
          </cell>
          <cell r="N282">
            <v>67895</v>
          </cell>
          <cell r="P282">
            <v>0</v>
          </cell>
          <cell r="Q282">
            <v>0</v>
          </cell>
          <cell r="R282">
            <v>4465</v>
          </cell>
          <cell r="S282">
            <v>4465</v>
          </cell>
          <cell r="V282">
            <v>0</v>
          </cell>
          <cell r="W282">
            <v>273</v>
          </cell>
          <cell r="X282">
            <v>5</v>
          </cell>
          <cell r="Y282">
            <v>67895</v>
          </cell>
          <cell r="Z282">
            <v>0</v>
          </cell>
          <cell r="AA282">
            <v>67895</v>
          </cell>
          <cell r="AB282">
            <v>4465</v>
          </cell>
          <cell r="AC282">
            <v>72360</v>
          </cell>
          <cell r="AD282">
            <v>0</v>
          </cell>
          <cell r="AE282">
            <v>0</v>
          </cell>
          <cell r="AF282">
            <v>0</v>
          </cell>
          <cell r="AG282">
            <v>72360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67895</v>
          </cell>
          <cell r="AM282">
            <v>89460</v>
          </cell>
          <cell r="AN282">
            <v>0</v>
          </cell>
          <cell r="AO282">
            <v>92.75</v>
          </cell>
          <cell r="AP282">
            <v>846.25</v>
          </cell>
          <cell r="AQ282">
            <v>8024</v>
          </cell>
          <cell r="AR282">
            <v>0</v>
          </cell>
          <cell r="AS282">
            <v>11465.5</v>
          </cell>
          <cell r="AT282">
            <v>0</v>
          </cell>
          <cell r="AU282">
            <v>20428.5</v>
          </cell>
          <cell r="AV282">
            <v>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0</v>
          </cell>
          <cell r="BV282">
            <v>273</v>
          </cell>
          <cell r="BW282">
            <v>92.75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526</v>
          </cell>
          <cell r="E283">
            <v>8164157</v>
          </cell>
          <cell r="F283">
            <v>469718</v>
          </cell>
          <cell r="G283">
            <v>8633875</v>
          </cell>
          <cell r="I283">
            <v>1018937.7199414262</v>
          </cell>
          <cell r="J283">
            <v>0.65266890477764983</v>
          </cell>
          <cell r="K283">
            <v>469718</v>
          </cell>
          <cell r="L283">
            <v>1488655.7199414261</v>
          </cell>
          <cell r="N283">
            <v>7145219.2800585739</v>
          </cell>
          <cell r="P283">
            <v>0</v>
          </cell>
          <cell r="Q283">
            <v>1018937.7199414262</v>
          </cell>
          <cell r="R283">
            <v>469718</v>
          </cell>
          <cell r="S283">
            <v>1488655.7199414261</v>
          </cell>
          <cell r="V283">
            <v>0</v>
          </cell>
          <cell r="W283">
            <v>274</v>
          </cell>
          <cell r="X283">
            <v>526</v>
          </cell>
          <cell r="Y283">
            <v>8164157</v>
          </cell>
          <cell r="Z283">
            <v>0</v>
          </cell>
          <cell r="AA283">
            <v>8164157</v>
          </cell>
          <cell r="AB283">
            <v>469718</v>
          </cell>
          <cell r="AC283">
            <v>8633875</v>
          </cell>
          <cell r="AD283">
            <v>0</v>
          </cell>
          <cell r="AE283">
            <v>0</v>
          </cell>
          <cell r="AF283">
            <v>0</v>
          </cell>
          <cell r="AG283">
            <v>8633875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8164157</v>
          </cell>
          <cell r="AM283">
            <v>6975258</v>
          </cell>
          <cell r="AN283">
            <v>1188899</v>
          </cell>
          <cell r="AO283">
            <v>8279</v>
          </cell>
          <cell r="AP283">
            <v>154699.25</v>
          </cell>
          <cell r="AQ283">
            <v>172666.5</v>
          </cell>
          <cell r="AR283">
            <v>36642.5</v>
          </cell>
          <cell r="AS283">
            <v>0</v>
          </cell>
          <cell r="AT283">
            <v>0</v>
          </cell>
          <cell r="AU283">
            <v>1561186.25</v>
          </cell>
          <cell r="AV283">
            <v>1018937.7199414262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1188899</v>
          </cell>
          <cell r="BK283">
            <v>1188899</v>
          </cell>
          <cell r="BL283">
            <v>0</v>
          </cell>
          <cell r="BN283">
            <v>0</v>
          </cell>
          <cell r="BO283">
            <v>0</v>
          </cell>
          <cell r="BU283">
            <v>0</v>
          </cell>
          <cell r="BV283">
            <v>274</v>
          </cell>
          <cell r="BW283">
            <v>8279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</v>
          </cell>
          <cell r="E284">
            <v>19144</v>
          </cell>
          <cell r="F284">
            <v>1786</v>
          </cell>
          <cell r="G284">
            <v>20930</v>
          </cell>
          <cell r="I284">
            <v>0</v>
          </cell>
          <cell r="J284">
            <v>0</v>
          </cell>
          <cell r="K284">
            <v>1786</v>
          </cell>
          <cell r="L284">
            <v>1786</v>
          </cell>
          <cell r="N284">
            <v>19144</v>
          </cell>
          <cell r="P284">
            <v>0</v>
          </cell>
          <cell r="Q284">
            <v>0</v>
          </cell>
          <cell r="R284">
            <v>1786</v>
          </cell>
          <cell r="S284">
            <v>1786</v>
          </cell>
          <cell r="V284">
            <v>0</v>
          </cell>
          <cell r="W284">
            <v>275</v>
          </cell>
          <cell r="X284">
            <v>2</v>
          </cell>
          <cell r="Y284">
            <v>19144</v>
          </cell>
          <cell r="Z284">
            <v>0</v>
          </cell>
          <cell r="AA284">
            <v>19144</v>
          </cell>
          <cell r="AB284">
            <v>1786</v>
          </cell>
          <cell r="AC284">
            <v>20930</v>
          </cell>
          <cell r="AD284">
            <v>0</v>
          </cell>
          <cell r="AE284">
            <v>0</v>
          </cell>
          <cell r="AF284">
            <v>0</v>
          </cell>
          <cell r="AG284">
            <v>20930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19144</v>
          </cell>
          <cell r="AM284">
            <v>21781</v>
          </cell>
          <cell r="AN284">
            <v>0</v>
          </cell>
          <cell r="AO284">
            <v>2126</v>
          </cell>
          <cell r="AP284">
            <v>861.75</v>
          </cell>
          <cell r="AQ284">
            <v>0</v>
          </cell>
          <cell r="AR284">
            <v>158.75</v>
          </cell>
          <cell r="AS284">
            <v>9.25</v>
          </cell>
          <cell r="AT284">
            <v>0</v>
          </cell>
          <cell r="AU284">
            <v>3155.75</v>
          </cell>
          <cell r="AV284">
            <v>0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N284">
            <v>0</v>
          </cell>
          <cell r="BO284">
            <v>0</v>
          </cell>
          <cell r="BU284">
            <v>0</v>
          </cell>
          <cell r="BV284">
            <v>275</v>
          </cell>
          <cell r="BW284">
            <v>2126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14820</v>
          </cell>
          <cell r="F285">
            <v>893</v>
          </cell>
          <cell r="G285">
            <v>15713</v>
          </cell>
          <cell r="I285">
            <v>0</v>
          </cell>
          <cell r="J285" t="str">
            <v/>
          </cell>
          <cell r="K285">
            <v>893</v>
          </cell>
          <cell r="L285">
            <v>893</v>
          </cell>
          <cell r="N285">
            <v>14820</v>
          </cell>
          <cell r="P285">
            <v>0</v>
          </cell>
          <cell r="Q285">
            <v>0</v>
          </cell>
          <cell r="R285">
            <v>893</v>
          </cell>
          <cell r="S285">
            <v>893</v>
          </cell>
          <cell r="V285">
            <v>0</v>
          </cell>
          <cell r="W285">
            <v>276</v>
          </cell>
          <cell r="X285">
            <v>1</v>
          </cell>
          <cell r="Y285">
            <v>14820</v>
          </cell>
          <cell r="Z285">
            <v>0</v>
          </cell>
          <cell r="AA285">
            <v>14820</v>
          </cell>
          <cell r="AB285">
            <v>893</v>
          </cell>
          <cell r="AC285">
            <v>15713</v>
          </cell>
          <cell r="AD285">
            <v>0</v>
          </cell>
          <cell r="AE285">
            <v>0</v>
          </cell>
          <cell r="AF285">
            <v>0</v>
          </cell>
          <cell r="AG285">
            <v>15713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14820</v>
          </cell>
          <cell r="AM285">
            <v>15485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U285">
            <v>0</v>
          </cell>
          <cell r="BV285">
            <v>276</v>
          </cell>
          <cell r="BW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</v>
          </cell>
          <cell r="E286">
            <v>11968</v>
          </cell>
          <cell r="F286">
            <v>893</v>
          </cell>
          <cell r="G286">
            <v>12861</v>
          </cell>
          <cell r="I286">
            <v>0</v>
          </cell>
          <cell r="J286">
            <v>0</v>
          </cell>
          <cell r="K286">
            <v>893</v>
          </cell>
          <cell r="L286">
            <v>893</v>
          </cell>
          <cell r="N286">
            <v>11968</v>
          </cell>
          <cell r="P286">
            <v>0</v>
          </cell>
          <cell r="Q286">
            <v>0</v>
          </cell>
          <cell r="R286">
            <v>893</v>
          </cell>
          <cell r="S286">
            <v>893</v>
          </cell>
          <cell r="V286">
            <v>0</v>
          </cell>
          <cell r="W286">
            <v>277</v>
          </cell>
          <cell r="X286">
            <v>1</v>
          </cell>
          <cell r="Y286">
            <v>11968</v>
          </cell>
          <cell r="Z286">
            <v>0</v>
          </cell>
          <cell r="AA286">
            <v>11968</v>
          </cell>
          <cell r="AB286">
            <v>893</v>
          </cell>
          <cell r="AC286">
            <v>12861</v>
          </cell>
          <cell r="AD286">
            <v>0</v>
          </cell>
          <cell r="AE286">
            <v>0</v>
          </cell>
          <cell r="AF286">
            <v>0</v>
          </cell>
          <cell r="AG286">
            <v>12861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11968</v>
          </cell>
          <cell r="AM286">
            <v>19889</v>
          </cell>
          <cell r="AN286">
            <v>0</v>
          </cell>
          <cell r="AO286">
            <v>1773.25</v>
          </cell>
          <cell r="AP286">
            <v>62.25</v>
          </cell>
          <cell r="AQ286">
            <v>53</v>
          </cell>
          <cell r="AR286">
            <v>0</v>
          </cell>
          <cell r="AS286">
            <v>1446</v>
          </cell>
          <cell r="AT286">
            <v>0</v>
          </cell>
          <cell r="AU286">
            <v>3334.5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U286">
            <v>0</v>
          </cell>
          <cell r="BV286">
            <v>277</v>
          </cell>
          <cell r="BW286">
            <v>1773.25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104</v>
          </cell>
          <cell r="E287">
            <v>1182581</v>
          </cell>
          <cell r="F287">
            <v>92872</v>
          </cell>
          <cell r="G287">
            <v>1275453</v>
          </cell>
          <cell r="I287">
            <v>37516.205962588909</v>
          </cell>
          <cell r="J287">
            <v>0.18274847483161599</v>
          </cell>
          <cell r="K287">
            <v>92872</v>
          </cell>
          <cell r="L287">
            <v>130388.20596258891</v>
          </cell>
          <cell r="N287">
            <v>1145064.794037411</v>
          </cell>
          <cell r="P287">
            <v>0</v>
          </cell>
          <cell r="Q287">
            <v>37516.205962588909</v>
          </cell>
          <cell r="R287">
            <v>92872</v>
          </cell>
          <cell r="S287">
            <v>130388.20596258891</v>
          </cell>
          <cell r="V287">
            <v>0</v>
          </cell>
          <cell r="W287">
            <v>278</v>
          </cell>
          <cell r="X287">
            <v>104</v>
          </cell>
          <cell r="Y287">
            <v>1182581</v>
          </cell>
          <cell r="Z287">
            <v>0</v>
          </cell>
          <cell r="AA287">
            <v>1182581</v>
          </cell>
          <cell r="AB287">
            <v>92872</v>
          </cell>
          <cell r="AC287">
            <v>1275453</v>
          </cell>
          <cell r="AD287">
            <v>0</v>
          </cell>
          <cell r="AE287">
            <v>0</v>
          </cell>
          <cell r="AF287">
            <v>0</v>
          </cell>
          <cell r="AG287">
            <v>1275453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1182581</v>
          </cell>
          <cell r="AM287">
            <v>1138807</v>
          </cell>
          <cell r="AN287">
            <v>43774</v>
          </cell>
          <cell r="AO287">
            <v>31396</v>
          </cell>
          <cell r="AP287">
            <v>33676.5</v>
          </cell>
          <cell r="AQ287">
            <v>16472.75</v>
          </cell>
          <cell r="AR287">
            <v>51752</v>
          </cell>
          <cell r="AS287">
            <v>28217.5</v>
          </cell>
          <cell r="AT287">
            <v>0</v>
          </cell>
          <cell r="AU287">
            <v>205288.75</v>
          </cell>
          <cell r="AV287">
            <v>37516.205962588909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43774</v>
          </cell>
          <cell r="BK287">
            <v>43774</v>
          </cell>
          <cell r="BL287">
            <v>0</v>
          </cell>
          <cell r="BN287">
            <v>0</v>
          </cell>
          <cell r="BO287">
            <v>0</v>
          </cell>
          <cell r="BU287">
            <v>0</v>
          </cell>
          <cell r="BV287">
            <v>278</v>
          </cell>
          <cell r="BW287">
            <v>31396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0</v>
          </cell>
          <cell r="BV288">
            <v>279</v>
          </cell>
          <cell r="BW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0</v>
          </cell>
          <cell r="BV289">
            <v>280</v>
          </cell>
          <cell r="BW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3517</v>
          </cell>
          <cell r="E290">
            <v>38613489</v>
          </cell>
          <cell r="F290">
            <v>3140681</v>
          </cell>
          <cell r="G290">
            <v>41754170</v>
          </cell>
          <cell r="I290">
            <v>2741271.3055208982</v>
          </cell>
          <cell r="J290">
            <v>0.40951594963839227</v>
          </cell>
          <cell r="K290">
            <v>3140681</v>
          </cell>
          <cell r="L290">
            <v>5881952.3055208977</v>
          </cell>
          <cell r="N290">
            <v>35872217.6944791</v>
          </cell>
          <cell r="P290">
            <v>0</v>
          </cell>
          <cell r="Q290">
            <v>2741271.3055208982</v>
          </cell>
          <cell r="R290">
            <v>3140681</v>
          </cell>
          <cell r="S290">
            <v>5881952.3055208977</v>
          </cell>
          <cell r="V290">
            <v>0</v>
          </cell>
          <cell r="W290">
            <v>281</v>
          </cell>
          <cell r="X290">
            <v>3517</v>
          </cell>
          <cell r="Y290">
            <v>38613489</v>
          </cell>
          <cell r="Z290">
            <v>0</v>
          </cell>
          <cell r="AA290">
            <v>38613489</v>
          </cell>
          <cell r="AB290">
            <v>3140681</v>
          </cell>
          <cell r="AC290">
            <v>41754170</v>
          </cell>
          <cell r="AD290">
            <v>0</v>
          </cell>
          <cell r="AE290">
            <v>0</v>
          </cell>
          <cell r="AF290">
            <v>0</v>
          </cell>
          <cell r="AG290">
            <v>41754170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38613489</v>
          </cell>
          <cell r="AM290">
            <v>35414967</v>
          </cell>
          <cell r="AN290">
            <v>3198522</v>
          </cell>
          <cell r="AO290">
            <v>1118226.25</v>
          </cell>
          <cell r="AP290">
            <v>810043.25</v>
          </cell>
          <cell r="AQ290">
            <v>877128.25</v>
          </cell>
          <cell r="AR290">
            <v>606891.75</v>
          </cell>
          <cell r="AS290">
            <v>83119</v>
          </cell>
          <cell r="AT290">
            <v>0</v>
          </cell>
          <cell r="AU290">
            <v>6693930.5</v>
          </cell>
          <cell r="AV290">
            <v>2741271.3055208982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3198522</v>
          </cell>
          <cell r="BK290">
            <v>3198522</v>
          </cell>
          <cell r="BL290">
            <v>0</v>
          </cell>
          <cell r="BN290">
            <v>0</v>
          </cell>
          <cell r="BO290">
            <v>0</v>
          </cell>
          <cell r="BU290">
            <v>0</v>
          </cell>
          <cell r="BV290">
            <v>281</v>
          </cell>
          <cell r="BW290">
            <v>1118226.25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0</v>
          </cell>
          <cell r="BV291">
            <v>282</v>
          </cell>
          <cell r="BW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0</v>
          </cell>
          <cell r="BV292">
            <v>283</v>
          </cell>
          <cell r="BW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77</v>
          </cell>
          <cell r="E293">
            <v>895216</v>
          </cell>
          <cell r="F293">
            <v>68761</v>
          </cell>
          <cell r="G293">
            <v>963977</v>
          </cell>
          <cell r="I293">
            <v>37444.214339688158</v>
          </cell>
          <cell r="J293">
            <v>0.3185928217449856</v>
          </cell>
          <cell r="K293">
            <v>68761</v>
          </cell>
          <cell r="L293">
            <v>106205.21433968816</v>
          </cell>
          <cell r="N293">
            <v>857771.78566031181</v>
          </cell>
          <cell r="P293">
            <v>0</v>
          </cell>
          <cell r="Q293">
            <v>37444.214339688158</v>
          </cell>
          <cell r="R293">
            <v>68761</v>
          </cell>
          <cell r="S293">
            <v>106205.21433968816</v>
          </cell>
          <cell r="V293">
            <v>0</v>
          </cell>
          <cell r="W293">
            <v>284</v>
          </cell>
          <cell r="X293">
            <v>77</v>
          </cell>
          <cell r="Y293">
            <v>895216</v>
          </cell>
          <cell r="Z293">
            <v>0</v>
          </cell>
          <cell r="AA293">
            <v>895216</v>
          </cell>
          <cell r="AB293">
            <v>68761</v>
          </cell>
          <cell r="AC293">
            <v>963977</v>
          </cell>
          <cell r="AD293">
            <v>0</v>
          </cell>
          <cell r="AE293">
            <v>0</v>
          </cell>
          <cell r="AF293">
            <v>0</v>
          </cell>
          <cell r="AG293">
            <v>963977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895216</v>
          </cell>
          <cell r="AM293">
            <v>851526</v>
          </cell>
          <cell r="AN293">
            <v>43690</v>
          </cell>
          <cell r="AO293">
            <v>1548.5</v>
          </cell>
          <cell r="AP293">
            <v>0</v>
          </cell>
          <cell r="AQ293">
            <v>47605.25</v>
          </cell>
          <cell r="AR293">
            <v>24686.25</v>
          </cell>
          <cell r="AS293">
            <v>0</v>
          </cell>
          <cell r="AT293">
            <v>0</v>
          </cell>
          <cell r="AU293">
            <v>117530</v>
          </cell>
          <cell r="AV293">
            <v>37444.214339688158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43690</v>
          </cell>
          <cell r="BK293">
            <v>43690</v>
          </cell>
          <cell r="BL293">
            <v>0</v>
          </cell>
          <cell r="BN293">
            <v>0</v>
          </cell>
          <cell r="BO293">
            <v>0</v>
          </cell>
          <cell r="BU293">
            <v>0</v>
          </cell>
          <cell r="BV293">
            <v>284</v>
          </cell>
          <cell r="BW293">
            <v>1548.5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96</v>
          </cell>
          <cell r="E294">
            <v>1173603</v>
          </cell>
          <cell r="F294">
            <v>85728</v>
          </cell>
          <cell r="G294">
            <v>1259331</v>
          </cell>
          <cell r="I294">
            <v>65313.542833576452</v>
          </cell>
          <cell r="J294">
            <v>0.23303814569205722</v>
          </cell>
          <cell r="K294">
            <v>85728</v>
          </cell>
          <cell r="L294">
            <v>151041.54283357644</v>
          </cell>
          <cell r="N294">
            <v>1108289.4571664236</v>
          </cell>
          <cell r="P294">
            <v>0</v>
          </cell>
          <cell r="Q294">
            <v>65313.542833576452</v>
          </cell>
          <cell r="R294">
            <v>85728</v>
          </cell>
          <cell r="S294">
            <v>151041.54283357644</v>
          </cell>
          <cell r="V294">
            <v>0</v>
          </cell>
          <cell r="W294">
            <v>285</v>
          </cell>
          <cell r="X294">
            <v>96</v>
          </cell>
          <cell r="Y294">
            <v>1173603</v>
          </cell>
          <cell r="Z294">
            <v>0</v>
          </cell>
          <cell r="AA294">
            <v>1173603</v>
          </cell>
          <cell r="AB294">
            <v>85728</v>
          </cell>
          <cell r="AC294">
            <v>1259331</v>
          </cell>
          <cell r="AD294">
            <v>0</v>
          </cell>
          <cell r="AE294">
            <v>0</v>
          </cell>
          <cell r="AF294">
            <v>0</v>
          </cell>
          <cell r="AG294">
            <v>1259331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1173603</v>
          </cell>
          <cell r="AM294">
            <v>1097395</v>
          </cell>
          <cell r="AN294">
            <v>76208</v>
          </cell>
          <cell r="AO294">
            <v>33432.25</v>
          </cell>
          <cell r="AP294">
            <v>35654.5</v>
          </cell>
          <cell r="AQ294">
            <v>72584.75</v>
          </cell>
          <cell r="AR294">
            <v>38006.5</v>
          </cell>
          <cell r="AS294">
            <v>24383.75</v>
          </cell>
          <cell r="AT294">
            <v>0</v>
          </cell>
          <cell r="AU294">
            <v>280269.75</v>
          </cell>
          <cell r="AV294">
            <v>65313.542833576452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76208</v>
          </cell>
          <cell r="BK294">
            <v>76208</v>
          </cell>
          <cell r="BL294">
            <v>0</v>
          </cell>
          <cell r="BN294">
            <v>0</v>
          </cell>
          <cell r="BO294">
            <v>0</v>
          </cell>
          <cell r="BU294">
            <v>0</v>
          </cell>
          <cell r="BV294">
            <v>285</v>
          </cell>
          <cell r="BW294">
            <v>33432.25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0</v>
          </cell>
          <cell r="BV295">
            <v>286</v>
          </cell>
          <cell r="BW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0</v>
          </cell>
          <cell r="BV296">
            <v>287</v>
          </cell>
          <cell r="BW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4</v>
          </cell>
          <cell r="E297">
            <v>52286</v>
          </cell>
          <cell r="F297">
            <v>3572</v>
          </cell>
          <cell r="G297">
            <v>55858</v>
          </cell>
          <cell r="I297">
            <v>12039.741887020811</v>
          </cell>
          <cell r="J297">
            <v>0.45903717888234297</v>
          </cell>
          <cell r="K297">
            <v>3572</v>
          </cell>
          <cell r="L297">
            <v>15611.741887020811</v>
          </cell>
          <cell r="N297">
            <v>40246.258112979187</v>
          </cell>
          <cell r="P297">
            <v>0</v>
          </cell>
          <cell r="Q297">
            <v>12039.741887020811</v>
          </cell>
          <cell r="R297">
            <v>3572</v>
          </cell>
          <cell r="S297">
            <v>15611.741887020811</v>
          </cell>
          <cell r="V297">
            <v>0</v>
          </cell>
          <cell r="W297">
            <v>288</v>
          </cell>
          <cell r="X297">
            <v>4</v>
          </cell>
          <cell r="Y297">
            <v>52286</v>
          </cell>
          <cell r="Z297">
            <v>0</v>
          </cell>
          <cell r="AA297">
            <v>52286</v>
          </cell>
          <cell r="AB297">
            <v>3572</v>
          </cell>
          <cell r="AC297">
            <v>55858</v>
          </cell>
          <cell r="AD297">
            <v>0</v>
          </cell>
          <cell r="AE297">
            <v>0</v>
          </cell>
          <cell r="AF297">
            <v>0</v>
          </cell>
          <cell r="AG297">
            <v>55858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52286</v>
          </cell>
          <cell r="AM297">
            <v>38238</v>
          </cell>
          <cell r="AN297">
            <v>14048</v>
          </cell>
          <cell r="AO297">
            <v>0</v>
          </cell>
          <cell r="AP297">
            <v>12180.25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26228.25</v>
          </cell>
          <cell r="AV297">
            <v>12039.741887020811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14048</v>
          </cell>
          <cell r="BK297">
            <v>14048</v>
          </cell>
          <cell r="BL297">
            <v>0</v>
          </cell>
          <cell r="BN297">
            <v>0</v>
          </cell>
          <cell r="BO297">
            <v>0</v>
          </cell>
          <cell r="BU297">
            <v>0</v>
          </cell>
          <cell r="BV297">
            <v>288</v>
          </cell>
          <cell r="BW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2</v>
          </cell>
          <cell r="E298">
            <v>26680</v>
          </cell>
          <cell r="F298">
            <v>1786</v>
          </cell>
          <cell r="G298">
            <v>28466</v>
          </cell>
          <cell r="I298">
            <v>22865.910702286106</v>
          </cell>
          <cell r="J298">
            <v>0.70399971374033576</v>
          </cell>
          <cell r="K298">
            <v>1786</v>
          </cell>
          <cell r="L298">
            <v>24651.910702286106</v>
          </cell>
          <cell r="N298">
            <v>3814.0892977138938</v>
          </cell>
          <cell r="P298">
            <v>0</v>
          </cell>
          <cell r="Q298">
            <v>22865.910702286106</v>
          </cell>
          <cell r="R298">
            <v>1786</v>
          </cell>
          <cell r="S298">
            <v>24651.910702286106</v>
          </cell>
          <cell r="V298">
            <v>0</v>
          </cell>
          <cell r="W298">
            <v>289</v>
          </cell>
          <cell r="X298">
            <v>2</v>
          </cell>
          <cell r="Y298">
            <v>26680</v>
          </cell>
          <cell r="Z298">
            <v>0</v>
          </cell>
          <cell r="AA298">
            <v>26680</v>
          </cell>
          <cell r="AB298">
            <v>1786</v>
          </cell>
          <cell r="AC298">
            <v>28466</v>
          </cell>
          <cell r="AD298">
            <v>0</v>
          </cell>
          <cell r="AE298">
            <v>0</v>
          </cell>
          <cell r="AF298">
            <v>0</v>
          </cell>
          <cell r="AG298">
            <v>28466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26680</v>
          </cell>
          <cell r="AM298">
            <v>0</v>
          </cell>
          <cell r="AN298">
            <v>26680</v>
          </cell>
          <cell r="AO298">
            <v>0</v>
          </cell>
          <cell r="AP298">
            <v>2477.5</v>
          </cell>
          <cell r="AQ298">
            <v>3285.75</v>
          </cell>
          <cell r="AR298">
            <v>36.75</v>
          </cell>
          <cell r="AS298">
            <v>0</v>
          </cell>
          <cell r="AT298">
            <v>0</v>
          </cell>
          <cell r="AU298">
            <v>32480</v>
          </cell>
          <cell r="AV298">
            <v>22865.910702286106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26680</v>
          </cell>
          <cell r="BK298">
            <v>26680</v>
          </cell>
          <cell r="BL298">
            <v>0</v>
          </cell>
          <cell r="BN298">
            <v>0</v>
          </cell>
          <cell r="BO298">
            <v>0</v>
          </cell>
          <cell r="BU298">
            <v>0</v>
          </cell>
          <cell r="BV298">
            <v>289</v>
          </cell>
          <cell r="BW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1602.25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0</v>
          </cell>
          <cell r="BV299">
            <v>290</v>
          </cell>
          <cell r="BW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14</v>
          </cell>
          <cell r="E300">
            <v>203554</v>
          </cell>
          <cell r="F300">
            <v>12502</v>
          </cell>
          <cell r="G300">
            <v>216056</v>
          </cell>
          <cell r="I300">
            <v>0</v>
          </cell>
          <cell r="J300">
            <v>0</v>
          </cell>
          <cell r="K300">
            <v>12502</v>
          </cell>
          <cell r="L300">
            <v>12502</v>
          </cell>
          <cell r="N300">
            <v>203554</v>
          </cell>
          <cell r="P300">
            <v>0</v>
          </cell>
          <cell r="Q300">
            <v>0</v>
          </cell>
          <cell r="R300">
            <v>12502</v>
          </cell>
          <cell r="S300">
            <v>12502</v>
          </cell>
          <cell r="V300">
            <v>0</v>
          </cell>
          <cell r="W300">
            <v>291</v>
          </cell>
          <cell r="X300">
            <v>14</v>
          </cell>
          <cell r="Y300">
            <v>203554</v>
          </cell>
          <cell r="Z300">
            <v>0</v>
          </cell>
          <cell r="AA300">
            <v>203554</v>
          </cell>
          <cell r="AB300">
            <v>12502</v>
          </cell>
          <cell r="AC300">
            <v>216056</v>
          </cell>
          <cell r="AD300">
            <v>0</v>
          </cell>
          <cell r="AE300">
            <v>0</v>
          </cell>
          <cell r="AF300">
            <v>0</v>
          </cell>
          <cell r="AG300">
            <v>216056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203554</v>
          </cell>
          <cell r="AM300">
            <v>265117</v>
          </cell>
          <cell r="AN300">
            <v>0</v>
          </cell>
          <cell r="AO300">
            <v>17431.5</v>
          </cell>
          <cell r="AP300">
            <v>7222.5</v>
          </cell>
          <cell r="AQ300">
            <v>0</v>
          </cell>
          <cell r="AR300">
            <v>0</v>
          </cell>
          <cell r="AS300">
            <v>16228</v>
          </cell>
          <cell r="AT300">
            <v>0</v>
          </cell>
          <cell r="AU300">
            <v>40882</v>
          </cell>
          <cell r="AV300">
            <v>0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N300">
            <v>0</v>
          </cell>
          <cell r="BO300">
            <v>0</v>
          </cell>
          <cell r="BU300">
            <v>0</v>
          </cell>
          <cell r="BV300">
            <v>291</v>
          </cell>
          <cell r="BW300">
            <v>17431.5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6</v>
          </cell>
          <cell r="E301">
            <v>63498</v>
          </cell>
          <cell r="F301">
            <v>5358</v>
          </cell>
          <cell r="G301">
            <v>68856</v>
          </cell>
          <cell r="I301">
            <v>6062.7230999989479</v>
          </cell>
          <cell r="J301">
            <v>0.41280925339590424</v>
          </cell>
          <cell r="K301">
            <v>5358</v>
          </cell>
          <cell r="L301">
            <v>11420.723099998948</v>
          </cell>
          <cell r="N301">
            <v>57435.276900001052</v>
          </cell>
          <cell r="P301">
            <v>0</v>
          </cell>
          <cell r="Q301">
            <v>6062.7230999989479</v>
          </cell>
          <cell r="R301">
            <v>5358</v>
          </cell>
          <cell r="S301">
            <v>11420.723099998948</v>
          </cell>
          <cell r="V301">
            <v>0</v>
          </cell>
          <cell r="W301">
            <v>292</v>
          </cell>
          <cell r="X301">
            <v>6</v>
          </cell>
          <cell r="Y301">
            <v>63498</v>
          </cell>
          <cell r="Z301">
            <v>0</v>
          </cell>
          <cell r="AA301">
            <v>63498</v>
          </cell>
          <cell r="AB301">
            <v>5358</v>
          </cell>
          <cell r="AC301">
            <v>68856</v>
          </cell>
          <cell r="AD301">
            <v>0</v>
          </cell>
          <cell r="AE301">
            <v>0</v>
          </cell>
          <cell r="AF301">
            <v>0</v>
          </cell>
          <cell r="AG301">
            <v>68856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63498</v>
          </cell>
          <cell r="AM301">
            <v>56424</v>
          </cell>
          <cell r="AN301">
            <v>7074</v>
          </cell>
          <cell r="AO301">
            <v>0</v>
          </cell>
          <cell r="AP301">
            <v>0</v>
          </cell>
          <cell r="AQ301">
            <v>4248.5</v>
          </cell>
          <cell r="AR301">
            <v>0</v>
          </cell>
          <cell r="AS301">
            <v>3364</v>
          </cell>
          <cell r="AT301">
            <v>0</v>
          </cell>
          <cell r="AU301">
            <v>14686.5</v>
          </cell>
          <cell r="AV301">
            <v>6062.7230999989479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7074</v>
          </cell>
          <cell r="BK301">
            <v>7074</v>
          </cell>
          <cell r="BL301">
            <v>0</v>
          </cell>
          <cell r="BN301">
            <v>0</v>
          </cell>
          <cell r="BO301">
            <v>0</v>
          </cell>
          <cell r="BU301">
            <v>0</v>
          </cell>
          <cell r="BV301">
            <v>292</v>
          </cell>
          <cell r="BW301">
            <v>0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20</v>
          </cell>
          <cell r="E302">
            <v>208858</v>
          </cell>
          <cell r="F302">
            <v>17860</v>
          </cell>
          <cell r="G302">
            <v>226718</v>
          </cell>
          <cell r="I302">
            <v>75217.533241208323</v>
          </cell>
          <cell r="J302">
            <v>0.64772066015257779</v>
          </cell>
          <cell r="K302">
            <v>17860</v>
          </cell>
          <cell r="L302">
            <v>93077.533241208323</v>
          </cell>
          <cell r="N302">
            <v>133640.46675879168</v>
          </cell>
          <cell r="P302">
            <v>0</v>
          </cell>
          <cell r="Q302">
            <v>75217.533241208323</v>
          </cell>
          <cell r="R302">
            <v>17860</v>
          </cell>
          <cell r="S302">
            <v>93077.533241208323</v>
          </cell>
          <cell r="V302">
            <v>0</v>
          </cell>
          <cell r="W302">
            <v>293</v>
          </cell>
          <cell r="X302">
            <v>20</v>
          </cell>
          <cell r="Y302">
            <v>208858</v>
          </cell>
          <cell r="Z302">
            <v>0</v>
          </cell>
          <cell r="AA302">
            <v>208858</v>
          </cell>
          <cell r="AB302">
            <v>17860</v>
          </cell>
          <cell r="AC302">
            <v>226718</v>
          </cell>
          <cell r="AD302">
            <v>0</v>
          </cell>
          <cell r="AE302">
            <v>0</v>
          </cell>
          <cell r="AF302">
            <v>0</v>
          </cell>
          <cell r="AG302">
            <v>226718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208858</v>
          </cell>
          <cell r="AM302">
            <v>121094</v>
          </cell>
          <cell r="AN302">
            <v>87764</v>
          </cell>
          <cell r="AO302">
            <v>6021.75</v>
          </cell>
          <cell r="AP302">
            <v>0</v>
          </cell>
          <cell r="AQ302">
            <v>15889.25</v>
          </cell>
          <cell r="AR302">
            <v>191.75</v>
          </cell>
          <cell r="AS302">
            <v>6259.75</v>
          </cell>
          <cell r="AT302">
            <v>0</v>
          </cell>
          <cell r="AU302">
            <v>116126.5</v>
          </cell>
          <cell r="AV302">
            <v>75217.533241208323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87764</v>
          </cell>
          <cell r="BK302">
            <v>87764</v>
          </cell>
          <cell r="BL302">
            <v>0</v>
          </cell>
          <cell r="BN302">
            <v>0</v>
          </cell>
          <cell r="BO302">
            <v>0</v>
          </cell>
          <cell r="BU302">
            <v>0</v>
          </cell>
          <cell r="BV302">
            <v>293</v>
          </cell>
          <cell r="BW302">
            <v>6021.75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0</v>
          </cell>
          <cell r="BV303">
            <v>294</v>
          </cell>
          <cell r="BW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83</v>
          </cell>
          <cell r="E304">
            <v>1007571</v>
          </cell>
          <cell r="F304">
            <v>74119</v>
          </cell>
          <cell r="G304">
            <v>1081690</v>
          </cell>
          <cell r="I304">
            <v>0</v>
          </cell>
          <cell r="J304">
            <v>0</v>
          </cell>
          <cell r="K304">
            <v>74119</v>
          </cell>
          <cell r="L304">
            <v>74119</v>
          </cell>
          <cell r="N304">
            <v>1007571</v>
          </cell>
          <cell r="P304">
            <v>0</v>
          </cell>
          <cell r="Q304">
            <v>0</v>
          </cell>
          <cell r="R304">
            <v>74119</v>
          </cell>
          <cell r="S304">
            <v>74119</v>
          </cell>
          <cell r="V304">
            <v>0</v>
          </cell>
          <cell r="W304">
            <v>295</v>
          </cell>
          <cell r="X304">
            <v>83</v>
          </cell>
          <cell r="Y304">
            <v>1007571</v>
          </cell>
          <cell r="Z304">
            <v>0</v>
          </cell>
          <cell r="AA304">
            <v>1007571</v>
          </cell>
          <cell r="AB304">
            <v>74119</v>
          </cell>
          <cell r="AC304">
            <v>1081690</v>
          </cell>
          <cell r="AD304">
            <v>0</v>
          </cell>
          <cell r="AE304">
            <v>0</v>
          </cell>
          <cell r="AF304">
            <v>0</v>
          </cell>
          <cell r="AG304">
            <v>1081690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1007571</v>
          </cell>
          <cell r="AM304">
            <v>1090607</v>
          </cell>
          <cell r="AN304">
            <v>0</v>
          </cell>
          <cell r="AO304">
            <v>39912</v>
          </cell>
          <cell r="AP304">
            <v>0</v>
          </cell>
          <cell r="AQ304">
            <v>28672</v>
          </cell>
          <cell r="AR304">
            <v>37910.5</v>
          </cell>
          <cell r="AS304">
            <v>0</v>
          </cell>
          <cell r="AT304">
            <v>0</v>
          </cell>
          <cell r="AU304">
            <v>106494.5</v>
          </cell>
          <cell r="AV304">
            <v>0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0</v>
          </cell>
          <cell r="BV304">
            <v>295</v>
          </cell>
          <cell r="BW304">
            <v>39912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26</v>
          </cell>
          <cell r="E305">
            <v>578396</v>
          </cell>
          <cell r="F305">
            <v>23218</v>
          </cell>
          <cell r="G305">
            <v>601614</v>
          </cell>
          <cell r="I305">
            <v>134960.29573127429</v>
          </cell>
          <cell r="J305">
            <v>0.70922923899004575</v>
          </cell>
          <cell r="K305">
            <v>23218</v>
          </cell>
          <cell r="L305">
            <v>158178.29573127429</v>
          </cell>
          <cell r="N305">
            <v>443435.70426872571</v>
          </cell>
          <cell r="P305">
            <v>0</v>
          </cell>
          <cell r="Q305">
            <v>134960.29573127429</v>
          </cell>
          <cell r="R305">
            <v>23218</v>
          </cell>
          <cell r="S305">
            <v>158178.29573127429</v>
          </cell>
          <cell r="V305">
            <v>0</v>
          </cell>
          <cell r="W305">
            <v>296</v>
          </cell>
          <cell r="X305">
            <v>26</v>
          </cell>
          <cell r="Y305">
            <v>578396</v>
          </cell>
          <cell r="Z305">
            <v>0</v>
          </cell>
          <cell r="AA305">
            <v>578396</v>
          </cell>
          <cell r="AB305">
            <v>23218</v>
          </cell>
          <cell r="AC305">
            <v>601614</v>
          </cell>
          <cell r="AD305">
            <v>0</v>
          </cell>
          <cell r="AE305">
            <v>0</v>
          </cell>
          <cell r="AF305">
            <v>0</v>
          </cell>
          <cell r="AG305">
            <v>601614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578396</v>
          </cell>
          <cell r="AM305">
            <v>420924</v>
          </cell>
          <cell r="AN305">
            <v>157472</v>
          </cell>
          <cell r="AO305">
            <v>0</v>
          </cell>
          <cell r="AP305">
            <v>12041.25</v>
          </cell>
          <cell r="AQ305">
            <v>4895</v>
          </cell>
          <cell r="AR305">
            <v>0</v>
          </cell>
          <cell r="AS305">
            <v>15883.25</v>
          </cell>
          <cell r="AT305">
            <v>0</v>
          </cell>
          <cell r="AU305">
            <v>190291.5</v>
          </cell>
          <cell r="AV305">
            <v>134960.29573127429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157472</v>
          </cell>
          <cell r="BK305">
            <v>157472</v>
          </cell>
          <cell r="BL305">
            <v>0</v>
          </cell>
          <cell r="BN305">
            <v>0</v>
          </cell>
          <cell r="BO305">
            <v>0</v>
          </cell>
          <cell r="BU305">
            <v>0</v>
          </cell>
          <cell r="BV305">
            <v>296</v>
          </cell>
          <cell r="BW305">
            <v>0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0</v>
          </cell>
          <cell r="BV306">
            <v>297</v>
          </cell>
          <cell r="BW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3470.25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0</v>
          </cell>
          <cell r="BV307">
            <v>298</v>
          </cell>
          <cell r="BW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0</v>
          </cell>
          <cell r="BV308">
            <v>299</v>
          </cell>
          <cell r="BW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6</v>
          </cell>
          <cell r="E309">
            <v>176218</v>
          </cell>
          <cell r="F309">
            <v>5358</v>
          </cell>
          <cell r="G309">
            <v>181576</v>
          </cell>
          <cell r="I309">
            <v>52418.471903044338</v>
          </cell>
          <cell r="J309">
            <v>0.65564887494583224</v>
          </cell>
          <cell r="K309">
            <v>5358</v>
          </cell>
          <cell r="L309">
            <v>57776.471903044338</v>
          </cell>
          <cell r="N309">
            <v>123799.52809695566</v>
          </cell>
          <cell r="P309">
            <v>0</v>
          </cell>
          <cell r="Q309">
            <v>52418.471903044338</v>
          </cell>
          <cell r="R309">
            <v>5358</v>
          </cell>
          <cell r="S309">
            <v>57776.471903044338</v>
          </cell>
          <cell r="V309">
            <v>0</v>
          </cell>
          <cell r="W309">
            <v>300</v>
          </cell>
          <cell r="X309">
            <v>6</v>
          </cell>
          <cell r="Y309">
            <v>176218</v>
          </cell>
          <cell r="Z309">
            <v>0</v>
          </cell>
          <cell r="AA309">
            <v>176218</v>
          </cell>
          <cell r="AB309">
            <v>5358</v>
          </cell>
          <cell r="AC309">
            <v>181576</v>
          </cell>
          <cell r="AD309">
            <v>0</v>
          </cell>
          <cell r="AE309">
            <v>0</v>
          </cell>
          <cell r="AF309">
            <v>0</v>
          </cell>
          <cell r="AG309">
            <v>181576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176218</v>
          </cell>
          <cell r="AM309">
            <v>115056</v>
          </cell>
          <cell r="AN309">
            <v>61162</v>
          </cell>
          <cell r="AO309">
            <v>817.25</v>
          </cell>
          <cell r="AP309">
            <v>17969.75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79949</v>
          </cell>
          <cell r="AV309">
            <v>52418.471903044338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61162</v>
          </cell>
          <cell r="BK309">
            <v>61162</v>
          </cell>
          <cell r="BL309">
            <v>0</v>
          </cell>
          <cell r="BN309">
            <v>0</v>
          </cell>
          <cell r="BO309">
            <v>0</v>
          </cell>
          <cell r="BU309">
            <v>0</v>
          </cell>
          <cell r="BV309">
            <v>300</v>
          </cell>
          <cell r="BW309">
            <v>817.25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86</v>
          </cell>
          <cell r="E310">
            <v>1067053</v>
          </cell>
          <cell r="F310">
            <v>76798</v>
          </cell>
          <cell r="G310">
            <v>1143851</v>
          </cell>
          <cell r="I310">
            <v>14723.143926333323</v>
          </cell>
          <cell r="J310">
            <v>0.10272611875752584</v>
          </cell>
          <cell r="K310">
            <v>76798</v>
          </cell>
          <cell r="L310">
            <v>91521.143926333316</v>
          </cell>
          <cell r="N310">
            <v>1052329.8560736666</v>
          </cell>
          <cell r="P310">
            <v>0</v>
          </cell>
          <cell r="Q310">
            <v>14723.143926333323</v>
          </cell>
          <cell r="R310">
            <v>76798</v>
          </cell>
          <cell r="S310">
            <v>91521.143926333316</v>
          </cell>
          <cell r="V310">
            <v>0</v>
          </cell>
          <cell r="W310">
            <v>301</v>
          </cell>
          <cell r="X310">
            <v>86</v>
          </cell>
          <cell r="Y310">
            <v>1067053</v>
          </cell>
          <cell r="Z310">
            <v>0</v>
          </cell>
          <cell r="AA310">
            <v>1067053</v>
          </cell>
          <cell r="AB310">
            <v>76798</v>
          </cell>
          <cell r="AC310">
            <v>1143851</v>
          </cell>
          <cell r="AD310">
            <v>0</v>
          </cell>
          <cell r="AE310">
            <v>0</v>
          </cell>
          <cell r="AF310">
            <v>0</v>
          </cell>
          <cell r="AG310">
            <v>1143851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1067053</v>
          </cell>
          <cell r="AM310">
            <v>1049874</v>
          </cell>
          <cell r="AN310">
            <v>17179</v>
          </cell>
          <cell r="AO310">
            <v>0</v>
          </cell>
          <cell r="AP310">
            <v>27882</v>
          </cell>
          <cell r="AQ310">
            <v>4213.5</v>
          </cell>
          <cell r="AR310">
            <v>33251.25</v>
          </cell>
          <cell r="AS310">
            <v>60798.5</v>
          </cell>
          <cell r="AT310">
            <v>0</v>
          </cell>
          <cell r="AU310">
            <v>143324.25</v>
          </cell>
          <cell r="AV310">
            <v>14723.143926333323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17179</v>
          </cell>
          <cell r="BK310">
            <v>17179</v>
          </cell>
          <cell r="BL310">
            <v>0</v>
          </cell>
          <cell r="BN310">
            <v>0</v>
          </cell>
          <cell r="BO310">
            <v>0</v>
          </cell>
          <cell r="BU310">
            <v>0</v>
          </cell>
          <cell r="BV310">
            <v>301</v>
          </cell>
          <cell r="BW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0</v>
          </cell>
          <cell r="BV311">
            <v>302</v>
          </cell>
          <cell r="BW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0</v>
          </cell>
          <cell r="BV312">
            <v>303</v>
          </cell>
          <cell r="BW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27136</v>
          </cell>
          <cell r="F313">
            <v>1786</v>
          </cell>
          <cell r="G313">
            <v>28922</v>
          </cell>
          <cell r="I313">
            <v>3347.610464884915</v>
          </cell>
          <cell r="J313">
            <v>0.37181212471648972</v>
          </cell>
          <cell r="K313">
            <v>1786</v>
          </cell>
          <cell r="L313">
            <v>5133.610464884915</v>
          </cell>
          <cell r="N313">
            <v>23788.389535115086</v>
          </cell>
          <cell r="P313">
            <v>0</v>
          </cell>
          <cell r="Q313">
            <v>3347.610464884915</v>
          </cell>
          <cell r="R313">
            <v>1786</v>
          </cell>
          <cell r="S313">
            <v>5133.610464884915</v>
          </cell>
          <cell r="V313">
            <v>0</v>
          </cell>
          <cell r="W313">
            <v>304</v>
          </cell>
          <cell r="X313">
            <v>2</v>
          </cell>
          <cell r="Y313">
            <v>27136</v>
          </cell>
          <cell r="Z313">
            <v>0</v>
          </cell>
          <cell r="AA313">
            <v>27136</v>
          </cell>
          <cell r="AB313">
            <v>1786</v>
          </cell>
          <cell r="AC313">
            <v>28922</v>
          </cell>
          <cell r="AD313">
            <v>0</v>
          </cell>
          <cell r="AE313">
            <v>0</v>
          </cell>
          <cell r="AF313">
            <v>0</v>
          </cell>
          <cell r="AG313">
            <v>28922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27136</v>
          </cell>
          <cell r="AM313">
            <v>23230</v>
          </cell>
          <cell r="AN313">
            <v>3906</v>
          </cell>
          <cell r="AO313">
            <v>3246.5</v>
          </cell>
          <cell r="AP313">
            <v>0</v>
          </cell>
          <cell r="AQ313">
            <v>0</v>
          </cell>
          <cell r="AR313">
            <v>0</v>
          </cell>
          <cell r="AS313">
            <v>1851</v>
          </cell>
          <cell r="AT313">
            <v>0</v>
          </cell>
          <cell r="AU313">
            <v>9003.5</v>
          </cell>
          <cell r="AV313">
            <v>3347.610464884915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3906</v>
          </cell>
          <cell r="BK313">
            <v>3906</v>
          </cell>
          <cell r="BL313">
            <v>0</v>
          </cell>
          <cell r="BN313">
            <v>0</v>
          </cell>
          <cell r="BO313">
            <v>0</v>
          </cell>
          <cell r="BU313">
            <v>0</v>
          </cell>
          <cell r="BV313">
            <v>304</v>
          </cell>
          <cell r="BW313">
            <v>3246.5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69</v>
          </cell>
          <cell r="E314">
            <v>818220</v>
          </cell>
          <cell r="F314">
            <v>61617</v>
          </cell>
          <cell r="G314">
            <v>879837</v>
          </cell>
          <cell r="I314">
            <v>73700.566901513928</v>
          </cell>
          <cell r="J314">
            <v>0.53708708578944764</v>
          </cell>
          <cell r="K314">
            <v>61617</v>
          </cell>
          <cell r="L314">
            <v>135317.56690151393</v>
          </cell>
          <cell r="N314">
            <v>744519.43309848604</v>
          </cell>
          <cell r="P314">
            <v>0</v>
          </cell>
          <cell r="Q314">
            <v>73700.566901513928</v>
          </cell>
          <cell r="R314">
            <v>61617</v>
          </cell>
          <cell r="S314">
            <v>135317.56690151393</v>
          </cell>
          <cell r="V314">
            <v>0</v>
          </cell>
          <cell r="W314">
            <v>305</v>
          </cell>
          <cell r="X314">
            <v>69</v>
          </cell>
          <cell r="Y314">
            <v>818220</v>
          </cell>
          <cell r="Z314">
            <v>0</v>
          </cell>
          <cell r="AA314">
            <v>818220</v>
          </cell>
          <cell r="AB314">
            <v>61617</v>
          </cell>
          <cell r="AC314">
            <v>879837</v>
          </cell>
          <cell r="AD314">
            <v>0</v>
          </cell>
          <cell r="AE314">
            <v>0</v>
          </cell>
          <cell r="AF314">
            <v>0</v>
          </cell>
          <cell r="AG314">
            <v>879837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818220</v>
          </cell>
          <cell r="AM314">
            <v>732226</v>
          </cell>
          <cell r="AN314">
            <v>85994</v>
          </cell>
          <cell r="AO314">
            <v>0</v>
          </cell>
          <cell r="AP314">
            <v>22878.25</v>
          </cell>
          <cell r="AQ314">
            <v>5939.25</v>
          </cell>
          <cell r="AR314">
            <v>0</v>
          </cell>
          <cell r="AS314">
            <v>22411.25</v>
          </cell>
          <cell r="AT314">
            <v>0</v>
          </cell>
          <cell r="AU314">
            <v>137222.75</v>
          </cell>
          <cell r="AV314">
            <v>73700.566901513928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85994</v>
          </cell>
          <cell r="BK314">
            <v>85994</v>
          </cell>
          <cell r="BL314">
            <v>0</v>
          </cell>
          <cell r="BN314">
            <v>0</v>
          </cell>
          <cell r="BO314">
            <v>0</v>
          </cell>
          <cell r="BU314">
            <v>0</v>
          </cell>
          <cell r="BV314">
            <v>305</v>
          </cell>
          <cell r="BW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0</v>
          </cell>
          <cell r="BV315">
            <v>306</v>
          </cell>
          <cell r="BW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29</v>
          </cell>
          <cell r="E316">
            <v>342924</v>
          </cell>
          <cell r="F316">
            <v>25897</v>
          </cell>
          <cell r="G316">
            <v>368821</v>
          </cell>
          <cell r="I316">
            <v>80526.058387008932</v>
          </cell>
          <cell r="J316">
            <v>0.68033277688300531</v>
          </cell>
          <cell r="K316">
            <v>25897</v>
          </cell>
          <cell r="L316">
            <v>106423.05838700893</v>
          </cell>
          <cell r="N316">
            <v>262397.94161299104</v>
          </cell>
          <cell r="P316">
            <v>0</v>
          </cell>
          <cell r="Q316">
            <v>80526.058387008932</v>
          </cell>
          <cell r="R316">
            <v>25897</v>
          </cell>
          <cell r="S316">
            <v>106423.05838700893</v>
          </cell>
          <cell r="V316">
            <v>0</v>
          </cell>
          <cell r="W316">
            <v>307</v>
          </cell>
          <cell r="X316">
            <v>29</v>
          </cell>
          <cell r="Y316">
            <v>342924</v>
          </cell>
          <cell r="Z316">
            <v>0</v>
          </cell>
          <cell r="AA316">
            <v>342924</v>
          </cell>
          <cell r="AB316">
            <v>25897</v>
          </cell>
          <cell r="AC316">
            <v>368821</v>
          </cell>
          <cell r="AD316">
            <v>0</v>
          </cell>
          <cell r="AE316">
            <v>0</v>
          </cell>
          <cell r="AF316">
            <v>0</v>
          </cell>
          <cell r="AG316">
            <v>368821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342924</v>
          </cell>
          <cell r="AM316">
            <v>248966</v>
          </cell>
          <cell r="AN316">
            <v>93958</v>
          </cell>
          <cell r="AO316">
            <v>22836.75</v>
          </cell>
          <cell r="AP316">
            <v>0</v>
          </cell>
          <cell r="AQ316">
            <v>0</v>
          </cell>
          <cell r="AR316">
            <v>1568</v>
          </cell>
          <cell r="AS316">
            <v>0</v>
          </cell>
          <cell r="AT316">
            <v>0</v>
          </cell>
          <cell r="AU316">
            <v>118362.75</v>
          </cell>
          <cell r="AV316">
            <v>80526.058387008932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93958</v>
          </cell>
          <cell r="BK316">
            <v>93958</v>
          </cell>
          <cell r="BL316">
            <v>0</v>
          </cell>
          <cell r="BN316">
            <v>0</v>
          </cell>
          <cell r="BO316">
            <v>0</v>
          </cell>
          <cell r="BU316">
            <v>0</v>
          </cell>
          <cell r="BV316">
            <v>307</v>
          </cell>
          <cell r="BW316">
            <v>22836.75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21</v>
          </cell>
          <cell r="E317">
            <v>390066</v>
          </cell>
          <cell r="F317">
            <v>18753</v>
          </cell>
          <cell r="G317">
            <v>408819</v>
          </cell>
          <cell r="I317">
            <v>85987.137209908746</v>
          </cell>
          <cell r="J317">
            <v>0.5679870744449077</v>
          </cell>
          <cell r="K317">
            <v>18753</v>
          </cell>
          <cell r="L317">
            <v>104740.13720990875</v>
          </cell>
          <cell r="N317">
            <v>304078.86279009125</v>
          </cell>
          <cell r="P317">
            <v>0</v>
          </cell>
          <cell r="Q317">
            <v>85987.137209908746</v>
          </cell>
          <cell r="R317">
            <v>18753</v>
          </cell>
          <cell r="S317">
            <v>104740.13720990875</v>
          </cell>
          <cell r="V317">
            <v>0</v>
          </cell>
          <cell r="W317">
            <v>308</v>
          </cell>
          <cell r="X317">
            <v>21</v>
          </cell>
          <cell r="Y317">
            <v>390066</v>
          </cell>
          <cell r="Z317">
            <v>0</v>
          </cell>
          <cell r="AA317">
            <v>390066</v>
          </cell>
          <cell r="AB317">
            <v>18753</v>
          </cell>
          <cell r="AC317">
            <v>408819</v>
          </cell>
          <cell r="AD317">
            <v>0</v>
          </cell>
          <cell r="AE317">
            <v>0</v>
          </cell>
          <cell r="AF317">
            <v>0</v>
          </cell>
          <cell r="AG317">
            <v>408819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390066</v>
          </cell>
          <cell r="AM317">
            <v>289736</v>
          </cell>
          <cell r="AN317">
            <v>100330</v>
          </cell>
          <cell r="AO317">
            <v>17442.5</v>
          </cell>
          <cell r="AP317">
            <v>0</v>
          </cell>
          <cell r="AQ317">
            <v>33616.75</v>
          </cell>
          <cell r="AR317">
            <v>0</v>
          </cell>
          <cell r="AS317">
            <v>0</v>
          </cell>
          <cell r="AT317">
            <v>0</v>
          </cell>
          <cell r="AU317">
            <v>151389.25</v>
          </cell>
          <cell r="AV317">
            <v>85987.137209908746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100330</v>
          </cell>
          <cell r="BK317">
            <v>100330</v>
          </cell>
          <cell r="BL317">
            <v>0</v>
          </cell>
          <cell r="BN317">
            <v>0</v>
          </cell>
          <cell r="BO317">
            <v>0</v>
          </cell>
          <cell r="BU317">
            <v>0</v>
          </cell>
          <cell r="BV317">
            <v>308</v>
          </cell>
          <cell r="BW317">
            <v>17442.5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</v>
          </cell>
          <cell r="E318">
            <v>67905</v>
          </cell>
          <cell r="F318">
            <v>5358</v>
          </cell>
          <cell r="G318">
            <v>73263</v>
          </cell>
          <cell r="I318">
            <v>12462.264149997836</v>
          </cell>
          <cell r="J318">
            <v>0.43216229670207845</v>
          </cell>
          <cell r="K318">
            <v>5358</v>
          </cell>
          <cell r="L318">
            <v>17820.264149997834</v>
          </cell>
          <cell r="N318">
            <v>55442.735850002166</v>
          </cell>
          <cell r="P318">
            <v>0</v>
          </cell>
          <cell r="Q318">
            <v>12462.264149997836</v>
          </cell>
          <cell r="R318">
            <v>5358</v>
          </cell>
          <cell r="S318">
            <v>17820.264149997834</v>
          </cell>
          <cell r="V318">
            <v>0</v>
          </cell>
          <cell r="W318">
            <v>309</v>
          </cell>
          <cell r="X318">
            <v>6</v>
          </cell>
          <cell r="Y318">
            <v>67905</v>
          </cell>
          <cell r="Z318">
            <v>0</v>
          </cell>
          <cell r="AA318">
            <v>67905</v>
          </cell>
          <cell r="AB318">
            <v>5358</v>
          </cell>
          <cell r="AC318">
            <v>73263</v>
          </cell>
          <cell r="AD318">
            <v>0</v>
          </cell>
          <cell r="AE318">
            <v>0</v>
          </cell>
          <cell r="AF318">
            <v>0</v>
          </cell>
          <cell r="AG318">
            <v>73263</v>
          </cell>
          <cell r="AI318">
            <v>309</v>
          </cell>
          <cell r="AJ318">
            <v>309</v>
          </cell>
          <cell r="AK318" t="str">
            <v>WARE</v>
          </cell>
          <cell r="AL318">
            <v>67905</v>
          </cell>
          <cell r="AM318">
            <v>53364</v>
          </cell>
          <cell r="AN318">
            <v>14541</v>
          </cell>
          <cell r="AO318">
            <v>9377</v>
          </cell>
          <cell r="AP318">
            <v>1148.25</v>
          </cell>
          <cell r="AQ318">
            <v>0</v>
          </cell>
          <cell r="AR318">
            <v>2577.75</v>
          </cell>
          <cell r="AS318">
            <v>1193</v>
          </cell>
          <cell r="AT318">
            <v>0</v>
          </cell>
          <cell r="AU318">
            <v>28837</v>
          </cell>
          <cell r="AV318">
            <v>12462.264149997836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14541</v>
          </cell>
          <cell r="BK318">
            <v>14541</v>
          </cell>
          <cell r="BL318">
            <v>0</v>
          </cell>
          <cell r="BN318">
            <v>0</v>
          </cell>
          <cell r="BO318">
            <v>0</v>
          </cell>
          <cell r="BU318">
            <v>0</v>
          </cell>
          <cell r="BV318">
            <v>309</v>
          </cell>
          <cell r="BW318">
            <v>9377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62</v>
          </cell>
          <cell r="E319">
            <v>748070</v>
          </cell>
          <cell r="F319">
            <v>55366</v>
          </cell>
          <cell r="G319">
            <v>803436</v>
          </cell>
          <cell r="I319">
            <v>213875.11303431404</v>
          </cell>
          <cell r="J319">
            <v>0.62349534156103048</v>
          </cell>
          <cell r="K319">
            <v>55366</v>
          </cell>
          <cell r="L319">
            <v>269241.11303431401</v>
          </cell>
          <cell r="N319">
            <v>534194.88696568599</v>
          </cell>
          <cell r="P319">
            <v>0</v>
          </cell>
          <cell r="Q319">
            <v>213875.11303431404</v>
          </cell>
          <cell r="R319">
            <v>55366</v>
          </cell>
          <cell r="S319">
            <v>269241.11303431401</v>
          </cell>
          <cell r="V319">
            <v>0</v>
          </cell>
          <cell r="W319">
            <v>310</v>
          </cell>
          <cell r="X319">
            <v>62</v>
          </cell>
          <cell r="Y319">
            <v>748070</v>
          </cell>
          <cell r="Z319">
            <v>0</v>
          </cell>
          <cell r="AA319">
            <v>748070</v>
          </cell>
          <cell r="AB319">
            <v>55366</v>
          </cell>
          <cell r="AC319">
            <v>803436</v>
          </cell>
          <cell r="AD319">
            <v>0</v>
          </cell>
          <cell r="AE319">
            <v>0</v>
          </cell>
          <cell r="AF319">
            <v>0</v>
          </cell>
          <cell r="AG319">
            <v>803436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748070</v>
          </cell>
          <cell r="AM319">
            <v>498520</v>
          </cell>
          <cell r="AN319">
            <v>249550</v>
          </cell>
          <cell r="AO319">
            <v>0</v>
          </cell>
          <cell r="AP319">
            <v>27484</v>
          </cell>
          <cell r="AQ319">
            <v>56952.25</v>
          </cell>
          <cell r="AR319">
            <v>9039.75</v>
          </cell>
          <cell r="AS319">
            <v>0</v>
          </cell>
          <cell r="AT319">
            <v>0</v>
          </cell>
          <cell r="AU319">
            <v>343026</v>
          </cell>
          <cell r="AV319">
            <v>213875.11303431404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249550</v>
          </cell>
          <cell r="BK319">
            <v>249550</v>
          </cell>
          <cell r="BL319">
            <v>0</v>
          </cell>
          <cell r="BN319">
            <v>0</v>
          </cell>
          <cell r="BO319">
            <v>0</v>
          </cell>
          <cell r="BU319">
            <v>0</v>
          </cell>
          <cell r="BV319">
            <v>310</v>
          </cell>
          <cell r="BW319">
            <v>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0</v>
          </cell>
          <cell r="BV320">
            <v>311</v>
          </cell>
          <cell r="BW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0</v>
          </cell>
          <cell r="BV321">
            <v>312</v>
          </cell>
          <cell r="BW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0</v>
          </cell>
          <cell r="BV322">
            <v>313</v>
          </cell>
          <cell r="BW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10</v>
          </cell>
          <cell r="E323">
            <v>177285</v>
          </cell>
          <cell r="F323">
            <v>8930</v>
          </cell>
          <cell r="G323">
            <v>186215</v>
          </cell>
          <cell r="I323">
            <v>0</v>
          </cell>
          <cell r="J323">
            <v>0</v>
          </cell>
          <cell r="K323">
            <v>8930</v>
          </cell>
          <cell r="L323">
            <v>8930</v>
          </cell>
          <cell r="N323">
            <v>177285</v>
          </cell>
          <cell r="P323">
            <v>0</v>
          </cell>
          <cell r="Q323">
            <v>0</v>
          </cell>
          <cell r="R323">
            <v>8930</v>
          </cell>
          <cell r="S323">
            <v>8930</v>
          </cell>
          <cell r="V323">
            <v>0</v>
          </cell>
          <cell r="W323">
            <v>314</v>
          </cell>
          <cell r="X323">
            <v>10</v>
          </cell>
          <cell r="Y323">
            <v>177285</v>
          </cell>
          <cell r="Z323">
            <v>0</v>
          </cell>
          <cell r="AA323">
            <v>177285</v>
          </cell>
          <cell r="AB323">
            <v>8930</v>
          </cell>
          <cell r="AC323">
            <v>186215</v>
          </cell>
          <cell r="AD323">
            <v>0</v>
          </cell>
          <cell r="AE323">
            <v>0</v>
          </cell>
          <cell r="AF323">
            <v>0</v>
          </cell>
          <cell r="AG323">
            <v>186215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177285</v>
          </cell>
          <cell r="AM323">
            <v>221660</v>
          </cell>
          <cell r="AN323">
            <v>0</v>
          </cell>
          <cell r="AO323">
            <v>9344.25</v>
          </cell>
          <cell r="AP323">
            <v>4727.75</v>
          </cell>
          <cell r="AQ323">
            <v>0</v>
          </cell>
          <cell r="AR323">
            <v>20073.25</v>
          </cell>
          <cell r="AS323">
            <v>4553.25</v>
          </cell>
          <cell r="AT323">
            <v>0</v>
          </cell>
          <cell r="AU323">
            <v>38698.5</v>
          </cell>
          <cell r="AV323">
            <v>0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0</v>
          </cell>
          <cell r="BV323">
            <v>314</v>
          </cell>
          <cell r="BW323">
            <v>9344.25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V324">
            <v>0</v>
          </cell>
          <cell r="W324">
            <v>315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0</v>
          </cell>
          <cell r="AM324">
            <v>15611</v>
          </cell>
          <cell r="AN324">
            <v>0</v>
          </cell>
          <cell r="AO324">
            <v>3902.75</v>
          </cell>
          <cell r="AP324">
            <v>0</v>
          </cell>
          <cell r="AQ324">
            <v>0</v>
          </cell>
          <cell r="AR324">
            <v>0</v>
          </cell>
          <cell r="AS324">
            <v>1259</v>
          </cell>
          <cell r="AT324">
            <v>0</v>
          </cell>
          <cell r="AU324">
            <v>5161.75</v>
          </cell>
          <cell r="AV324">
            <v>0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0</v>
          </cell>
          <cell r="BV324">
            <v>315</v>
          </cell>
          <cell r="BW324">
            <v>3902.75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7</v>
          </cell>
          <cell r="E325">
            <v>79148</v>
          </cell>
          <cell r="F325">
            <v>6251</v>
          </cell>
          <cell r="G325">
            <v>85399</v>
          </cell>
          <cell r="I325">
            <v>0</v>
          </cell>
          <cell r="J325">
            <v>0</v>
          </cell>
          <cell r="K325">
            <v>6251</v>
          </cell>
          <cell r="L325">
            <v>6251</v>
          </cell>
          <cell r="N325">
            <v>79148</v>
          </cell>
          <cell r="P325">
            <v>0</v>
          </cell>
          <cell r="Q325">
            <v>0</v>
          </cell>
          <cell r="R325">
            <v>6251</v>
          </cell>
          <cell r="S325">
            <v>6251</v>
          </cell>
          <cell r="V325">
            <v>0</v>
          </cell>
          <cell r="W325">
            <v>316</v>
          </cell>
          <cell r="X325">
            <v>7</v>
          </cell>
          <cell r="Y325">
            <v>79148</v>
          </cell>
          <cell r="Z325">
            <v>0</v>
          </cell>
          <cell r="AA325">
            <v>79148</v>
          </cell>
          <cell r="AB325">
            <v>6251</v>
          </cell>
          <cell r="AC325">
            <v>85399</v>
          </cell>
          <cell r="AD325">
            <v>0</v>
          </cell>
          <cell r="AE325">
            <v>0</v>
          </cell>
          <cell r="AF325">
            <v>0</v>
          </cell>
          <cell r="AG325">
            <v>85399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79148</v>
          </cell>
          <cell r="AM325">
            <v>175728</v>
          </cell>
          <cell r="AN325">
            <v>0</v>
          </cell>
          <cell r="AO325">
            <v>7285.75</v>
          </cell>
          <cell r="AP325">
            <v>1775</v>
          </cell>
          <cell r="AQ325">
            <v>0</v>
          </cell>
          <cell r="AR325">
            <v>0</v>
          </cell>
          <cell r="AS325">
            <v>5310.25</v>
          </cell>
          <cell r="AT325">
            <v>0</v>
          </cell>
          <cell r="AU325">
            <v>14371</v>
          </cell>
          <cell r="AV325">
            <v>0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U325">
            <v>0</v>
          </cell>
          <cell r="BV325">
            <v>316</v>
          </cell>
          <cell r="BW325">
            <v>7285.75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V326">
            <v>0</v>
          </cell>
          <cell r="W326">
            <v>317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0</v>
          </cell>
          <cell r="AM326">
            <v>16229</v>
          </cell>
          <cell r="AN326">
            <v>0</v>
          </cell>
          <cell r="AO326">
            <v>107.25</v>
          </cell>
          <cell r="AP326">
            <v>453.25</v>
          </cell>
          <cell r="AQ326">
            <v>0</v>
          </cell>
          <cell r="AR326">
            <v>210</v>
          </cell>
          <cell r="AS326">
            <v>226</v>
          </cell>
          <cell r="AT326">
            <v>0</v>
          </cell>
          <cell r="AU326">
            <v>996.5</v>
          </cell>
          <cell r="AV326">
            <v>0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0</v>
          </cell>
          <cell r="BV326">
            <v>317</v>
          </cell>
          <cell r="BW326">
            <v>107.25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0</v>
          </cell>
          <cell r="BV327">
            <v>318</v>
          </cell>
          <cell r="BW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0</v>
          </cell>
          <cell r="BV328">
            <v>319</v>
          </cell>
          <cell r="BW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0</v>
          </cell>
          <cell r="BV329">
            <v>320</v>
          </cell>
          <cell r="BW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</v>
          </cell>
          <cell r="E330">
            <v>56720</v>
          </cell>
          <cell r="F330">
            <v>3572</v>
          </cell>
          <cell r="G330">
            <v>60292</v>
          </cell>
          <cell r="I330">
            <v>0</v>
          </cell>
          <cell r="J330">
            <v>0</v>
          </cell>
          <cell r="K330">
            <v>3572</v>
          </cell>
          <cell r="L330">
            <v>3572</v>
          </cell>
          <cell r="N330">
            <v>56720</v>
          </cell>
          <cell r="P330">
            <v>0</v>
          </cell>
          <cell r="Q330">
            <v>0</v>
          </cell>
          <cell r="R330">
            <v>3572</v>
          </cell>
          <cell r="S330">
            <v>3572</v>
          </cell>
          <cell r="V330">
            <v>0</v>
          </cell>
          <cell r="W330">
            <v>321</v>
          </cell>
          <cell r="X330">
            <v>4</v>
          </cell>
          <cell r="Y330">
            <v>56720</v>
          </cell>
          <cell r="Z330">
            <v>0</v>
          </cell>
          <cell r="AA330">
            <v>56720</v>
          </cell>
          <cell r="AB330">
            <v>3572</v>
          </cell>
          <cell r="AC330">
            <v>60292</v>
          </cell>
          <cell r="AD330">
            <v>0</v>
          </cell>
          <cell r="AE330">
            <v>0</v>
          </cell>
          <cell r="AF330">
            <v>0</v>
          </cell>
          <cell r="AG330">
            <v>60292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56720</v>
          </cell>
          <cell r="AM330">
            <v>81313</v>
          </cell>
          <cell r="AN330">
            <v>0</v>
          </cell>
          <cell r="AO330">
            <v>948.25</v>
          </cell>
          <cell r="AP330">
            <v>54.75</v>
          </cell>
          <cell r="AQ330">
            <v>0</v>
          </cell>
          <cell r="AR330">
            <v>582.75</v>
          </cell>
          <cell r="AS330">
            <v>0</v>
          </cell>
          <cell r="AT330">
            <v>0</v>
          </cell>
          <cell r="AU330">
            <v>1585.75</v>
          </cell>
          <cell r="AV330">
            <v>0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N330">
            <v>0</v>
          </cell>
          <cell r="BO330">
            <v>0</v>
          </cell>
          <cell r="BU330">
            <v>0</v>
          </cell>
          <cell r="BV330">
            <v>321</v>
          </cell>
          <cell r="BW330">
            <v>948.25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13</v>
          </cell>
          <cell r="E331">
            <v>180256</v>
          </cell>
          <cell r="F331">
            <v>11609</v>
          </cell>
          <cell r="G331">
            <v>191865</v>
          </cell>
          <cell r="I331">
            <v>0</v>
          </cell>
          <cell r="J331">
            <v>0</v>
          </cell>
          <cell r="K331">
            <v>11609</v>
          </cell>
          <cell r="L331">
            <v>11609</v>
          </cell>
          <cell r="N331">
            <v>180256</v>
          </cell>
          <cell r="P331">
            <v>0</v>
          </cell>
          <cell r="Q331">
            <v>0</v>
          </cell>
          <cell r="R331">
            <v>11609</v>
          </cell>
          <cell r="S331">
            <v>11609</v>
          </cell>
          <cell r="V331">
            <v>0</v>
          </cell>
          <cell r="W331">
            <v>322</v>
          </cell>
          <cell r="X331">
            <v>13</v>
          </cell>
          <cell r="Y331">
            <v>180256</v>
          </cell>
          <cell r="Z331">
            <v>0</v>
          </cell>
          <cell r="AA331">
            <v>180256</v>
          </cell>
          <cell r="AB331">
            <v>11609</v>
          </cell>
          <cell r="AC331">
            <v>191865</v>
          </cell>
          <cell r="AD331">
            <v>0</v>
          </cell>
          <cell r="AE331">
            <v>0</v>
          </cell>
          <cell r="AF331">
            <v>0</v>
          </cell>
          <cell r="AG331">
            <v>191865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180256</v>
          </cell>
          <cell r="AM331">
            <v>319353</v>
          </cell>
          <cell r="AN331">
            <v>0</v>
          </cell>
          <cell r="AO331">
            <v>6508.25</v>
          </cell>
          <cell r="AP331">
            <v>15541</v>
          </cell>
          <cell r="AQ331">
            <v>10716</v>
          </cell>
          <cell r="AR331">
            <v>0</v>
          </cell>
          <cell r="AS331">
            <v>16243.25</v>
          </cell>
          <cell r="AT331">
            <v>0</v>
          </cell>
          <cell r="AU331">
            <v>49008.5</v>
          </cell>
          <cell r="AV331">
            <v>0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0</v>
          </cell>
          <cell r="BV331">
            <v>322</v>
          </cell>
          <cell r="BW331">
            <v>6508.25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30963</v>
          </cell>
          <cell r="F332">
            <v>2679</v>
          </cell>
          <cell r="G332">
            <v>33642</v>
          </cell>
          <cell r="I332">
            <v>17577.954591600002</v>
          </cell>
          <cell r="J332">
            <v>0.8521508449346149</v>
          </cell>
          <cell r="K332">
            <v>2679</v>
          </cell>
          <cell r="L332">
            <v>20256.954591600002</v>
          </cell>
          <cell r="N332">
            <v>13385.045408399998</v>
          </cell>
          <cell r="P332">
            <v>0</v>
          </cell>
          <cell r="Q332">
            <v>17577.954591600002</v>
          </cell>
          <cell r="R332">
            <v>2679</v>
          </cell>
          <cell r="S332">
            <v>20256.954591600002</v>
          </cell>
          <cell r="V332">
            <v>0</v>
          </cell>
          <cell r="W332">
            <v>323</v>
          </cell>
          <cell r="X332">
            <v>3</v>
          </cell>
          <cell r="Y332">
            <v>30963</v>
          </cell>
          <cell r="Z332">
            <v>0</v>
          </cell>
          <cell r="AA332">
            <v>30963</v>
          </cell>
          <cell r="AB332">
            <v>2679</v>
          </cell>
          <cell r="AC332">
            <v>33642</v>
          </cell>
          <cell r="AD332">
            <v>0</v>
          </cell>
          <cell r="AE332">
            <v>0</v>
          </cell>
          <cell r="AF332">
            <v>0</v>
          </cell>
          <cell r="AG332">
            <v>33642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30963</v>
          </cell>
          <cell r="AM332">
            <v>10453</v>
          </cell>
          <cell r="AN332">
            <v>20510</v>
          </cell>
          <cell r="AO332">
            <v>42.25</v>
          </cell>
          <cell r="AP332">
            <v>75.5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20627.75</v>
          </cell>
          <cell r="AV332">
            <v>17577.954591600002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20510</v>
          </cell>
          <cell r="BK332">
            <v>20510</v>
          </cell>
          <cell r="BL332">
            <v>0</v>
          </cell>
          <cell r="BN332">
            <v>0</v>
          </cell>
          <cell r="BO332">
            <v>0</v>
          </cell>
          <cell r="BU332">
            <v>0</v>
          </cell>
          <cell r="BV332">
            <v>323</v>
          </cell>
          <cell r="BW332">
            <v>42.25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0</v>
          </cell>
          <cell r="BV333">
            <v>324</v>
          </cell>
          <cell r="BW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</v>
          </cell>
          <cell r="E334">
            <v>181708</v>
          </cell>
          <cell r="F334">
            <v>14288</v>
          </cell>
          <cell r="G334">
            <v>195996</v>
          </cell>
          <cell r="I334">
            <v>4351.2079698465732</v>
          </cell>
          <cell r="J334">
            <v>0.20128173793669818</v>
          </cell>
          <cell r="K334">
            <v>14288</v>
          </cell>
          <cell r="L334">
            <v>18639.207969846575</v>
          </cell>
          <cell r="N334">
            <v>177356.79203015342</v>
          </cell>
          <cell r="P334">
            <v>0</v>
          </cell>
          <cell r="Q334">
            <v>4351.2079698465732</v>
          </cell>
          <cell r="R334">
            <v>14288</v>
          </cell>
          <cell r="S334">
            <v>18639.207969846575</v>
          </cell>
          <cell r="V334">
            <v>0</v>
          </cell>
          <cell r="W334">
            <v>325</v>
          </cell>
          <cell r="X334">
            <v>16</v>
          </cell>
          <cell r="Y334">
            <v>181708</v>
          </cell>
          <cell r="Z334">
            <v>0</v>
          </cell>
          <cell r="AA334">
            <v>181708</v>
          </cell>
          <cell r="AB334">
            <v>14288</v>
          </cell>
          <cell r="AC334">
            <v>195996</v>
          </cell>
          <cell r="AD334">
            <v>0</v>
          </cell>
          <cell r="AE334">
            <v>0</v>
          </cell>
          <cell r="AF334">
            <v>0</v>
          </cell>
          <cell r="AG334">
            <v>195996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181708</v>
          </cell>
          <cell r="AM334">
            <v>176631</v>
          </cell>
          <cell r="AN334">
            <v>5077</v>
          </cell>
          <cell r="AO334">
            <v>1675.75</v>
          </cell>
          <cell r="AP334">
            <v>12762</v>
          </cell>
          <cell r="AQ334">
            <v>1242.5</v>
          </cell>
          <cell r="AR334">
            <v>0</v>
          </cell>
          <cell r="AS334">
            <v>860.25</v>
          </cell>
          <cell r="AT334">
            <v>0</v>
          </cell>
          <cell r="AU334">
            <v>21617.5</v>
          </cell>
          <cell r="AV334">
            <v>4351.2079698465732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5077</v>
          </cell>
          <cell r="BK334">
            <v>5077</v>
          </cell>
          <cell r="BL334">
            <v>0</v>
          </cell>
          <cell r="BN334">
            <v>0</v>
          </cell>
          <cell r="BO334">
            <v>0</v>
          </cell>
          <cell r="BU334">
            <v>0</v>
          </cell>
          <cell r="BV334">
            <v>325</v>
          </cell>
          <cell r="BW334">
            <v>1675.75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12</v>
          </cell>
          <cell r="E335">
            <v>154846</v>
          </cell>
          <cell r="F335">
            <v>10716</v>
          </cell>
          <cell r="G335">
            <v>165562</v>
          </cell>
          <cell r="I335">
            <v>26798.881624804508</v>
          </cell>
          <cell r="J335">
            <v>0.64628177432983469</v>
          </cell>
          <cell r="K335">
            <v>10716</v>
          </cell>
          <cell r="L335">
            <v>37514.881624804504</v>
          </cell>
          <cell r="N335">
            <v>128047.1183751955</v>
          </cell>
          <cell r="P335">
            <v>0</v>
          </cell>
          <cell r="Q335">
            <v>26798.881624804508</v>
          </cell>
          <cell r="R335">
            <v>10716</v>
          </cell>
          <cell r="S335">
            <v>37514.881624804504</v>
          </cell>
          <cell r="V335">
            <v>0</v>
          </cell>
          <cell r="W335">
            <v>326</v>
          </cell>
          <cell r="X335">
            <v>12</v>
          </cell>
          <cell r="Y335">
            <v>154846</v>
          </cell>
          <cell r="Z335">
            <v>0</v>
          </cell>
          <cell r="AA335">
            <v>154846</v>
          </cell>
          <cell r="AB335">
            <v>10716</v>
          </cell>
          <cell r="AC335">
            <v>165562</v>
          </cell>
          <cell r="AD335">
            <v>0</v>
          </cell>
          <cell r="AE335">
            <v>0</v>
          </cell>
          <cell r="AF335">
            <v>0</v>
          </cell>
          <cell r="AG335">
            <v>165562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154846</v>
          </cell>
          <cell r="AM335">
            <v>123577</v>
          </cell>
          <cell r="AN335">
            <v>31269</v>
          </cell>
          <cell r="AO335">
            <v>0</v>
          </cell>
          <cell r="AP335">
            <v>3358.75</v>
          </cell>
          <cell r="AQ335">
            <v>5129</v>
          </cell>
          <cell r="AR335">
            <v>1709.5</v>
          </cell>
          <cell r="AS335">
            <v>0</v>
          </cell>
          <cell r="AT335">
            <v>0</v>
          </cell>
          <cell r="AU335">
            <v>41466.25</v>
          </cell>
          <cell r="AV335">
            <v>26798.881624804508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31269</v>
          </cell>
          <cell r="BK335">
            <v>31269</v>
          </cell>
          <cell r="BL335">
            <v>0</v>
          </cell>
          <cell r="BN335">
            <v>0</v>
          </cell>
          <cell r="BO335">
            <v>0</v>
          </cell>
          <cell r="BU335">
            <v>0</v>
          </cell>
          <cell r="BV335">
            <v>326</v>
          </cell>
          <cell r="BW335">
            <v>0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84174</v>
          </cell>
          <cell r="F336">
            <v>5358</v>
          </cell>
          <cell r="G336">
            <v>89532</v>
          </cell>
          <cell r="I336">
            <v>0</v>
          </cell>
          <cell r="J336">
            <v>0</v>
          </cell>
          <cell r="K336">
            <v>5358</v>
          </cell>
          <cell r="L336">
            <v>5358</v>
          </cell>
          <cell r="N336">
            <v>84174</v>
          </cell>
          <cell r="P336">
            <v>0</v>
          </cell>
          <cell r="Q336">
            <v>0</v>
          </cell>
          <cell r="R336">
            <v>5358</v>
          </cell>
          <cell r="S336">
            <v>5358</v>
          </cell>
          <cell r="V336">
            <v>0</v>
          </cell>
          <cell r="W336">
            <v>327</v>
          </cell>
          <cell r="X336">
            <v>6</v>
          </cell>
          <cell r="Y336">
            <v>84174</v>
          </cell>
          <cell r="Z336">
            <v>0</v>
          </cell>
          <cell r="AA336">
            <v>84174</v>
          </cell>
          <cell r="AB336">
            <v>5358</v>
          </cell>
          <cell r="AC336">
            <v>89532</v>
          </cell>
          <cell r="AD336">
            <v>0</v>
          </cell>
          <cell r="AE336">
            <v>0</v>
          </cell>
          <cell r="AF336">
            <v>0</v>
          </cell>
          <cell r="AG336">
            <v>89532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84174</v>
          </cell>
          <cell r="AM336">
            <v>92169</v>
          </cell>
          <cell r="AN336">
            <v>0</v>
          </cell>
          <cell r="AO336">
            <v>5860.75</v>
          </cell>
          <cell r="AP336">
            <v>4641.75</v>
          </cell>
          <cell r="AQ336">
            <v>995.75</v>
          </cell>
          <cell r="AR336">
            <v>2414.25</v>
          </cell>
          <cell r="AS336">
            <v>6688.75</v>
          </cell>
          <cell r="AT336">
            <v>0</v>
          </cell>
          <cell r="AU336">
            <v>20601.25</v>
          </cell>
          <cell r="AV336">
            <v>0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N336">
            <v>0</v>
          </cell>
          <cell r="BO336">
            <v>0</v>
          </cell>
          <cell r="BU336">
            <v>0</v>
          </cell>
          <cell r="BV336">
            <v>327</v>
          </cell>
          <cell r="BW336">
            <v>5860.75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0</v>
          </cell>
          <cell r="BV337">
            <v>328</v>
          </cell>
          <cell r="BW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0</v>
          </cell>
          <cell r="BV338">
            <v>329</v>
          </cell>
          <cell r="BW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0</v>
          </cell>
          <cell r="BV339">
            <v>330</v>
          </cell>
          <cell r="BW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6</v>
          </cell>
          <cell r="E340">
            <v>65514</v>
          </cell>
          <cell r="F340">
            <v>5358</v>
          </cell>
          <cell r="G340">
            <v>70872</v>
          </cell>
          <cell r="I340">
            <v>0</v>
          </cell>
          <cell r="J340">
            <v>0</v>
          </cell>
          <cell r="K340">
            <v>5358</v>
          </cell>
          <cell r="L340">
            <v>5358</v>
          </cell>
          <cell r="N340">
            <v>65514</v>
          </cell>
          <cell r="P340">
            <v>0</v>
          </cell>
          <cell r="Q340">
            <v>0</v>
          </cell>
          <cell r="R340">
            <v>5358</v>
          </cell>
          <cell r="S340">
            <v>5358</v>
          </cell>
          <cell r="V340">
            <v>0</v>
          </cell>
          <cell r="W340">
            <v>331</v>
          </cell>
          <cell r="X340">
            <v>6</v>
          </cell>
          <cell r="Y340">
            <v>65514</v>
          </cell>
          <cell r="Z340">
            <v>0</v>
          </cell>
          <cell r="AA340">
            <v>65514</v>
          </cell>
          <cell r="AB340">
            <v>5358</v>
          </cell>
          <cell r="AC340">
            <v>70872</v>
          </cell>
          <cell r="AD340">
            <v>0</v>
          </cell>
          <cell r="AE340">
            <v>0</v>
          </cell>
          <cell r="AF340">
            <v>0</v>
          </cell>
          <cell r="AG340">
            <v>70872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65514</v>
          </cell>
          <cell r="AM340">
            <v>67249</v>
          </cell>
          <cell r="AN340">
            <v>0</v>
          </cell>
          <cell r="AO340">
            <v>0</v>
          </cell>
          <cell r="AP340">
            <v>3739.25</v>
          </cell>
          <cell r="AQ340">
            <v>0</v>
          </cell>
          <cell r="AR340">
            <v>0</v>
          </cell>
          <cell r="AS340">
            <v>12751.25</v>
          </cell>
          <cell r="AT340">
            <v>0</v>
          </cell>
          <cell r="AU340">
            <v>16490.5</v>
          </cell>
          <cell r="AV340">
            <v>0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N340">
            <v>0</v>
          </cell>
          <cell r="BO340">
            <v>0</v>
          </cell>
          <cell r="BU340">
            <v>0</v>
          </cell>
          <cell r="BV340">
            <v>331</v>
          </cell>
          <cell r="BW340">
            <v>0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79</v>
          </cell>
          <cell r="E341">
            <v>997566</v>
          </cell>
          <cell r="F341">
            <v>70547</v>
          </cell>
          <cell r="G341">
            <v>1068113</v>
          </cell>
          <cell r="I341">
            <v>167630.77983813884</v>
          </cell>
          <cell r="J341">
            <v>0.52663736502883673</v>
          </cell>
          <cell r="K341">
            <v>70547</v>
          </cell>
          <cell r="L341">
            <v>238177.77983813884</v>
          </cell>
          <cell r="N341">
            <v>829935.22016186116</v>
          </cell>
          <cell r="P341">
            <v>0</v>
          </cell>
          <cell r="Q341">
            <v>167630.77983813884</v>
          </cell>
          <cell r="R341">
            <v>70547</v>
          </cell>
          <cell r="S341">
            <v>238177.77983813884</v>
          </cell>
          <cell r="V341">
            <v>0</v>
          </cell>
          <cell r="W341">
            <v>332</v>
          </cell>
          <cell r="X341">
            <v>79</v>
          </cell>
          <cell r="Y341">
            <v>997566</v>
          </cell>
          <cell r="Z341">
            <v>0</v>
          </cell>
          <cell r="AA341">
            <v>997566</v>
          </cell>
          <cell r="AB341">
            <v>70547</v>
          </cell>
          <cell r="AC341">
            <v>1068113</v>
          </cell>
          <cell r="AD341">
            <v>0</v>
          </cell>
          <cell r="AE341">
            <v>0</v>
          </cell>
          <cell r="AF341">
            <v>0</v>
          </cell>
          <cell r="AG341">
            <v>1068113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997566</v>
          </cell>
          <cell r="AM341">
            <v>801974</v>
          </cell>
          <cell r="AN341">
            <v>195592</v>
          </cell>
          <cell r="AO341">
            <v>67198</v>
          </cell>
          <cell r="AP341">
            <v>0</v>
          </cell>
          <cell r="AQ341">
            <v>0</v>
          </cell>
          <cell r="AR341">
            <v>14763.25</v>
          </cell>
          <cell r="AS341">
            <v>40750.75</v>
          </cell>
          <cell r="AT341">
            <v>0</v>
          </cell>
          <cell r="AU341">
            <v>318304</v>
          </cell>
          <cell r="AV341">
            <v>167630.77983813884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195592</v>
          </cell>
          <cell r="BK341">
            <v>195592</v>
          </cell>
          <cell r="BL341">
            <v>0</v>
          </cell>
          <cell r="BN341">
            <v>0</v>
          </cell>
          <cell r="BO341">
            <v>0</v>
          </cell>
          <cell r="BU341">
            <v>0</v>
          </cell>
          <cell r="BV341">
            <v>332</v>
          </cell>
          <cell r="BW341">
            <v>67198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0</v>
          </cell>
          <cell r="BV342">
            <v>333</v>
          </cell>
          <cell r="BW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0</v>
          </cell>
          <cell r="BV343">
            <v>334</v>
          </cell>
          <cell r="BW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237.75</v>
          </cell>
          <cell r="AQ344">
            <v>119</v>
          </cell>
          <cell r="AR344">
            <v>3128.25</v>
          </cell>
          <cell r="AS344">
            <v>0</v>
          </cell>
          <cell r="AT344">
            <v>0</v>
          </cell>
          <cell r="AU344">
            <v>3485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0</v>
          </cell>
          <cell r="BV344">
            <v>335</v>
          </cell>
          <cell r="BW344">
            <v>0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168</v>
          </cell>
          <cell r="E345">
            <v>1667426</v>
          </cell>
          <cell r="F345">
            <v>150024</v>
          </cell>
          <cell r="G345">
            <v>1817450</v>
          </cell>
          <cell r="I345">
            <v>405423.39549496782</v>
          </cell>
          <cell r="J345">
            <v>0.63872457103623348</v>
          </cell>
          <cell r="K345">
            <v>150024</v>
          </cell>
          <cell r="L345">
            <v>555447.39549496782</v>
          </cell>
          <cell r="N345">
            <v>1262002.6045050323</v>
          </cell>
          <cell r="P345">
            <v>0</v>
          </cell>
          <cell r="Q345">
            <v>405423.39549496782</v>
          </cell>
          <cell r="R345">
            <v>150024</v>
          </cell>
          <cell r="S345">
            <v>555447.39549496782</v>
          </cell>
          <cell r="V345">
            <v>0</v>
          </cell>
          <cell r="W345">
            <v>336</v>
          </cell>
          <cell r="X345">
            <v>168</v>
          </cell>
          <cell r="Y345">
            <v>1667426</v>
          </cell>
          <cell r="Z345">
            <v>0</v>
          </cell>
          <cell r="AA345">
            <v>1667426</v>
          </cell>
          <cell r="AB345">
            <v>150024</v>
          </cell>
          <cell r="AC345">
            <v>1817450</v>
          </cell>
          <cell r="AD345">
            <v>0</v>
          </cell>
          <cell r="AE345">
            <v>0</v>
          </cell>
          <cell r="AF345">
            <v>0</v>
          </cell>
          <cell r="AG345">
            <v>1817450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1667426</v>
          </cell>
          <cell r="AM345">
            <v>1194377</v>
          </cell>
          <cell r="AN345">
            <v>473049</v>
          </cell>
          <cell r="AO345">
            <v>36039.5</v>
          </cell>
          <cell r="AP345">
            <v>43041.25</v>
          </cell>
          <cell r="AQ345">
            <v>36781.5</v>
          </cell>
          <cell r="AR345">
            <v>15679.5</v>
          </cell>
          <cell r="AS345">
            <v>30148.25</v>
          </cell>
          <cell r="AT345">
            <v>0</v>
          </cell>
          <cell r="AU345">
            <v>634739</v>
          </cell>
          <cell r="AV345">
            <v>405423.39549496782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473049</v>
          </cell>
          <cell r="BK345">
            <v>473049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0</v>
          </cell>
          <cell r="BV345">
            <v>336</v>
          </cell>
          <cell r="BW345">
            <v>36039.5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V346">
            <v>0</v>
          </cell>
          <cell r="W346">
            <v>337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0</v>
          </cell>
          <cell r="AM346">
            <v>18323</v>
          </cell>
          <cell r="AN346">
            <v>0</v>
          </cell>
          <cell r="AO346">
            <v>401</v>
          </cell>
          <cell r="AP346">
            <v>0</v>
          </cell>
          <cell r="AQ346">
            <v>1593</v>
          </cell>
          <cell r="AR346">
            <v>0</v>
          </cell>
          <cell r="AS346">
            <v>88.25</v>
          </cell>
          <cell r="AT346">
            <v>0</v>
          </cell>
          <cell r="AU346">
            <v>2082.25</v>
          </cell>
          <cell r="AV346">
            <v>0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N346">
            <v>0</v>
          </cell>
          <cell r="BO346">
            <v>0</v>
          </cell>
          <cell r="BU346">
            <v>0</v>
          </cell>
          <cell r="BV346">
            <v>337</v>
          </cell>
          <cell r="BW346">
            <v>401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0</v>
          </cell>
          <cell r="BV347">
            <v>338</v>
          </cell>
          <cell r="BW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0</v>
          </cell>
          <cell r="BV348">
            <v>339</v>
          </cell>
          <cell r="BW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</v>
          </cell>
          <cell r="E349">
            <v>207704</v>
          </cell>
          <cell r="F349">
            <v>13395</v>
          </cell>
          <cell r="G349">
            <v>221099</v>
          </cell>
          <cell r="I349">
            <v>0</v>
          </cell>
          <cell r="J349">
            <v>0</v>
          </cell>
          <cell r="K349">
            <v>13395</v>
          </cell>
          <cell r="L349">
            <v>13395</v>
          </cell>
          <cell r="N349">
            <v>207704</v>
          </cell>
          <cell r="P349">
            <v>0</v>
          </cell>
          <cell r="Q349">
            <v>0</v>
          </cell>
          <cell r="R349">
            <v>13395</v>
          </cell>
          <cell r="S349">
            <v>13395</v>
          </cell>
          <cell r="V349">
            <v>0</v>
          </cell>
          <cell r="W349">
            <v>340</v>
          </cell>
          <cell r="X349">
            <v>15</v>
          </cell>
          <cell r="Y349">
            <v>207704</v>
          </cell>
          <cell r="Z349">
            <v>0</v>
          </cell>
          <cell r="AA349">
            <v>207704</v>
          </cell>
          <cell r="AB349">
            <v>13395</v>
          </cell>
          <cell r="AC349">
            <v>221099</v>
          </cell>
          <cell r="AD349">
            <v>0</v>
          </cell>
          <cell r="AE349">
            <v>0</v>
          </cell>
          <cell r="AF349">
            <v>0</v>
          </cell>
          <cell r="AG349">
            <v>221099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207704</v>
          </cell>
          <cell r="AM349">
            <v>218458</v>
          </cell>
          <cell r="AN349">
            <v>0</v>
          </cell>
          <cell r="AO349">
            <v>724.5</v>
          </cell>
          <cell r="AP349">
            <v>13058.75</v>
          </cell>
          <cell r="AQ349">
            <v>1749.25</v>
          </cell>
          <cell r="AR349">
            <v>8409.25</v>
          </cell>
          <cell r="AS349">
            <v>0</v>
          </cell>
          <cell r="AT349">
            <v>0</v>
          </cell>
          <cell r="AU349">
            <v>23941.75</v>
          </cell>
          <cell r="AV349">
            <v>0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N349">
            <v>0</v>
          </cell>
          <cell r="BO349">
            <v>0</v>
          </cell>
          <cell r="BU349">
            <v>0</v>
          </cell>
          <cell r="BV349">
            <v>340</v>
          </cell>
          <cell r="BW349">
            <v>724.5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3</v>
          </cell>
          <cell r="E350">
            <v>41934</v>
          </cell>
          <cell r="F350">
            <v>2679</v>
          </cell>
          <cell r="G350">
            <v>44613</v>
          </cell>
          <cell r="I350">
            <v>35939.246603810556</v>
          </cell>
          <cell r="J350">
            <v>0.64757149479374321</v>
          </cell>
          <cell r="K350">
            <v>2679</v>
          </cell>
          <cell r="L350">
            <v>38618.246603810556</v>
          </cell>
          <cell r="N350">
            <v>5994.7533961894442</v>
          </cell>
          <cell r="P350">
            <v>0</v>
          </cell>
          <cell r="Q350">
            <v>35939.246603810556</v>
          </cell>
          <cell r="R350">
            <v>2679</v>
          </cell>
          <cell r="S350">
            <v>38618.246603810556</v>
          </cell>
          <cell r="V350">
            <v>0</v>
          </cell>
          <cell r="W350">
            <v>341</v>
          </cell>
          <cell r="X350">
            <v>3</v>
          </cell>
          <cell r="Y350">
            <v>41934</v>
          </cell>
          <cell r="Z350">
            <v>0</v>
          </cell>
          <cell r="AA350">
            <v>41934</v>
          </cell>
          <cell r="AB350">
            <v>2679</v>
          </cell>
          <cell r="AC350">
            <v>44613</v>
          </cell>
          <cell r="AD350">
            <v>0</v>
          </cell>
          <cell r="AE350">
            <v>0</v>
          </cell>
          <cell r="AF350">
            <v>0</v>
          </cell>
          <cell r="AG350">
            <v>44613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41934</v>
          </cell>
          <cell r="AM350">
            <v>0</v>
          </cell>
          <cell r="AN350">
            <v>41934</v>
          </cell>
          <cell r="AO350">
            <v>0</v>
          </cell>
          <cell r="AP350">
            <v>10546.25</v>
          </cell>
          <cell r="AQ350">
            <v>0</v>
          </cell>
          <cell r="AR350">
            <v>3018.25</v>
          </cell>
          <cell r="AS350">
            <v>0</v>
          </cell>
          <cell r="AT350">
            <v>0</v>
          </cell>
          <cell r="AU350">
            <v>55498.5</v>
          </cell>
          <cell r="AV350">
            <v>35939.246603810556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41934</v>
          </cell>
          <cell r="BK350">
            <v>41934</v>
          </cell>
          <cell r="BL350">
            <v>0</v>
          </cell>
          <cell r="BN350">
            <v>0</v>
          </cell>
          <cell r="BO350">
            <v>0</v>
          </cell>
          <cell r="BU350">
            <v>0</v>
          </cell>
          <cell r="BV350">
            <v>341</v>
          </cell>
          <cell r="BW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6</v>
          </cell>
          <cell r="E351">
            <v>80686</v>
          </cell>
          <cell r="F351">
            <v>5358</v>
          </cell>
          <cell r="G351">
            <v>86044</v>
          </cell>
          <cell r="I351">
            <v>0</v>
          </cell>
          <cell r="J351">
            <v>0</v>
          </cell>
          <cell r="K351">
            <v>5358</v>
          </cell>
          <cell r="L351">
            <v>5358</v>
          </cell>
          <cell r="N351">
            <v>80686</v>
          </cell>
          <cell r="P351">
            <v>0</v>
          </cell>
          <cell r="Q351">
            <v>0</v>
          </cell>
          <cell r="R351">
            <v>5358</v>
          </cell>
          <cell r="S351">
            <v>5358</v>
          </cell>
          <cell r="V351">
            <v>0</v>
          </cell>
          <cell r="W351">
            <v>342</v>
          </cell>
          <cell r="X351">
            <v>6</v>
          </cell>
          <cell r="Y351">
            <v>80686</v>
          </cell>
          <cell r="Z351">
            <v>0</v>
          </cell>
          <cell r="AA351">
            <v>80686</v>
          </cell>
          <cell r="AB351">
            <v>5358</v>
          </cell>
          <cell r="AC351">
            <v>86044</v>
          </cell>
          <cell r="AD351">
            <v>0</v>
          </cell>
          <cell r="AE351">
            <v>0</v>
          </cell>
          <cell r="AF351">
            <v>0</v>
          </cell>
          <cell r="AG351">
            <v>86044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80686</v>
          </cell>
          <cell r="AM351">
            <v>110895</v>
          </cell>
          <cell r="AN351">
            <v>0</v>
          </cell>
          <cell r="AO351">
            <v>0</v>
          </cell>
          <cell r="AP351">
            <v>4358.25</v>
          </cell>
          <cell r="AQ351">
            <v>0</v>
          </cell>
          <cell r="AR351">
            <v>11594.75</v>
          </cell>
          <cell r="AS351">
            <v>2042.5</v>
          </cell>
          <cell r="AT351">
            <v>0</v>
          </cell>
          <cell r="AU351">
            <v>17995.5</v>
          </cell>
          <cell r="AV351">
            <v>0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U351">
            <v>0</v>
          </cell>
          <cell r="BV351">
            <v>342</v>
          </cell>
          <cell r="BW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</v>
          </cell>
          <cell r="E352">
            <v>543696</v>
          </cell>
          <cell r="F352">
            <v>42864</v>
          </cell>
          <cell r="G352">
            <v>586560</v>
          </cell>
          <cell r="I352">
            <v>24262.891003812583</v>
          </cell>
          <cell r="J352">
            <v>0.19728413746295331</v>
          </cell>
          <cell r="K352">
            <v>42864</v>
          </cell>
          <cell r="L352">
            <v>67126.891003812576</v>
          </cell>
          <cell r="N352">
            <v>519433.10899618745</v>
          </cell>
          <cell r="P352">
            <v>0</v>
          </cell>
          <cell r="Q352">
            <v>24262.891003812583</v>
          </cell>
          <cell r="R352">
            <v>42864</v>
          </cell>
          <cell r="S352">
            <v>67126.891003812576</v>
          </cell>
          <cell r="V352">
            <v>0</v>
          </cell>
          <cell r="W352">
            <v>343</v>
          </cell>
          <cell r="X352">
            <v>48</v>
          </cell>
          <cell r="Y352">
            <v>543696</v>
          </cell>
          <cell r="Z352">
            <v>0</v>
          </cell>
          <cell r="AA352">
            <v>543696</v>
          </cell>
          <cell r="AB352">
            <v>42864</v>
          </cell>
          <cell r="AC352">
            <v>586560</v>
          </cell>
          <cell r="AD352">
            <v>0</v>
          </cell>
          <cell r="AE352">
            <v>0</v>
          </cell>
          <cell r="AF352">
            <v>0</v>
          </cell>
          <cell r="AG352">
            <v>586560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543696</v>
          </cell>
          <cell r="AM352">
            <v>515386</v>
          </cell>
          <cell r="AN352">
            <v>28310</v>
          </cell>
          <cell r="AO352">
            <v>34382.5</v>
          </cell>
          <cell r="AP352">
            <v>24472.5</v>
          </cell>
          <cell r="AQ352">
            <v>18845</v>
          </cell>
          <cell r="AR352">
            <v>8291.5</v>
          </cell>
          <cell r="AS352">
            <v>8683</v>
          </cell>
          <cell r="AT352">
            <v>0</v>
          </cell>
          <cell r="AU352">
            <v>122984.5</v>
          </cell>
          <cell r="AV352">
            <v>24262.891003812583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28310</v>
          </cell>
          <cell r="BK352">
            <v>28310</v>
          </cell>
          <cell r="BL352">
            <v>0</v>
          </cell>
          <cell r="BN352">
            <v>0</v>
          </cell>
          <cell r="BO352">
            <v>0</v>
          </cell>
          <cell r="BU352">
            <v>0</v>
          </cell>
          <cell r="BV352">
            <v>343</v>
          </cell>
          <cell r="BW352">
            <v>34382.5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3</v>
          </cell>
          <cell r="E353">
            <v>36492</v>
          </cell>
          <cell r="F353">
            <v>2679</v>
          </cell>
          <cell r="G353">
            <v>39171</v>
          </cell>
          <cell r="I353">
            <v>0</v>
          </cell>
          <cell r="J353">
            <v>0</v>
          </cell>
          <cell r="K353">
            <v>2679</v>
          </cell>
          <cell r="L353">
            <v>2679</v>
          </cell>
          <cell r="N353">
            <v>36492</v>
          </cell>
          <cell r="P353">
            <v>0</v>
          </cell>
          <cell r="Q353">
            <v>0</v>
          </cell>
          <cell r="R353">
            <v>2679</v>
          </cell>
          <cell r="S353">
            <v>2679</v>
          </cell>
          <cell r="V353">
            <v>0</v>
          </cell>
          <cell r="W353">
            <v>344</v>
          </cell>
          <cell r="X353">
            <v>3</v>
          </cell>
          <cell r="Y353">
            <v>36492</v>
          </cell>
          <cell r="Z353">
            <v>0</v>
          </cell>
          <cell r="AA353">
            <v>36492</v>
          </cell>
          <cell r="AB353">
            <v>2679</v>
          </cell>
          <cell r="AC353">
            <v>39171</v>
          </cell>
          <cell r="AD353">
            <v>0</v>
          </cell>
          <cell r="AE353">
            <v>0</v>
          </cell>
          <cell r="AF353">
            <v>0</v>
          </cell>
          <cell r="AG353">
            <v>39171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36492</v>
          </cell>
          <cell r="AM353">
            <v>54579</v>
          </cell>
          <cell r="AN353">
            <v>0</v>
          </cell>
          <cell r="AO353">
            <v>1729.5</v>
          </cell>
          <cell r="AP353">
            <v>11915.25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13644.75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U353">
            <v>0</v>
          </cell>
          <cell r="BV353">
            <v>344</v>
          </cell>
          <cell r="BW353">
            <v>1729.5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0</v>
          </cell>
          <cell r="BV354">
            <v>345</v>
          </cell>
          <cell r="BW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14</v>
          </cell>
          <cell r="E355">
            <v>172632</v>
          </cell>
          <cell r="F355">
            <v>12502</v>
          </cell>
          <cell r="G355">
            <v>185134</v>
          </cell>
          <cell r="I355">
            <v>0</v>
          </cell>
          <cell r="J355">
            <v>0</v>
          </cell>
          <cell r="K355">
            <v>12502</v>
          </cell>
          <cell r="L355">
            <v>12502</v>
          </cell>
          <cell r="N355">
            <v>172632</v>
          </cell>
          <cell r="P355">
            <v>0</v>
          </cell>
          <cell r="Q355">
            <v>0</v>
          </cell>
          <cell r="R355">
            <v>12502</v>
          </cell>
          <cell r="S355">
            <v>12502</v>
          </cell>
          <cell r="V355">
            <v>0</v>
          </cell>
          <cell r="W355">
            <v>346</v>
          </cell>
          <cell r="X355">
            <v>14</v>
          </cell>
          <cell r="Y355">
            <v>172632</v>
          </cell>
          <cell r="Z355">
            <v>0</v>
          </cell>
          <cell r="AA355">
            <v>172632</v>
          </cell>
          <cell r="AB355">
            <v>12502</v>
          </cell>
          <cell r="AC355">
            <v>185134</v>
          </cell>
          <cell r="AD355">
            <v>0</v>
          </cell>
          <cell r="AE355">
            <v>0</v>
          </cell>
          <cell r="AF355">
            <v>0</v>
          </cell>
          <cell r="AG355">
            <v>185134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172632</v>
          </cell>
          <cell r="AM355">
            <v>189050</v>
          </cell>
          <cell r="AN355">
            <v>0</v>
          </cell>
          <cell r="AO355">
            <v>4730.25</v>
          </cell>
          <cell r="AP355">
            <v>2588</v>
          </cell>
          <cell r="AQ355">
            <v>3514.75</v>
          </cell>
          <cell r="AR355">
            <v>797.25</v>
          </cell>
          <cell r="AS355">
            <v>0</v>
          </cell>
          <cell r="AT355">
            <v>0</v>
          </cell>
          <cell r="AU355">
            <v>11630.25</v>
          </cell>
          <cell r="AV355">
            <v>0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N355">
            <v>0</v>
          </cell>
          <cell r="BO355">
            <v>0</v>
          </cell>
          <cell r="BU355">
            <v>0</v>
          </cell>
          <cell r="BV355">
            <v>346</v>
          </cell>
          <cell r="BW355">
            <v>4730.25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198980</v>
          </cell>
          <cell r="F356">
            <v>12502</v>
          </cell>
          <cell r="G356">
            <v>211482</v>
          </cell>
          <cell r="I356">
            <v>19540.583358775235</v>
          </cell>
          <cell r="J356">
            <v>0.36643975881661184</v>
          </cell>
          <cell r="K356">
            <v>12502</v>
          </cell>
          <cell r="L356">
            <v>32042.583358775235</v>
          </cell>
          <cell r="N356">
            <v>179439.41664122476</v>
          </cell>
          <cell r="P356">
            <v>0</v>
          </cell>
          <cell r="Q356">
            <v>19540.583358775235</v>
          </cell>
          <cell r="R356">
            <v>12502</v>
          </cell>
          <cell r="S356">
            <v>32042.583358775235</v>
          </cell>
          <cell r="V356">
            <v>0</v>
          </cell>
          <cell r="W356">
            <v>347</v>
          </cell>
          <cell r="X356">
            <v>14</v>
          </cell>
          <cell r="Y356">
            <v>198980</v>
          </cell>
          <cell r="Z356">
            <v>0</v>
          </cell>
          <cell r="AA356">
            <v>198980</v>
          </cell>
          <cell r="AB356">
            <v>12502</v>
          </cell>
          <cell r="AC356">
            <v>211482</v>
          </cell>
          <cell r="AD356">
            <v>0</v>
          </cell>
          <cell r="AE356">
            <v>0</v>
          </cell>
          <cell r="AF356">
            <v>0</v>
          </cell>
          <cell r="AG356">
            <v>211482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198980</v>
          </cell>
          <cell r="AM356">
            <v>176180</v>
          </cell>
          <cell r="AN356">
            <v>22800</v>
          </cell>
          <cell r="AO356">
            <v>0</v>
          </cell>
          <cell r="AP356">
            <v>15889.75</v>
          </cell>
          <cell r="AQ356">
            <v>0</v>
          </cell>
          <cell r="AR356">
            <v>8825.5</v>
          </cell>
          <cell r="AS356">
            <v>5810.25</v>
          </cell>
          <cell r="AT356">
            <v>0</v>
          </cell>
          <cell r="AU356">
            <v>53325.5</v>
          </cell>
          <cell r="AV356">
            <v>19540.583358775235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22800</v>
          </cell>
          <cell r="BK356">
            <v>22800</v>
          </cell>
          <cell r="BL356">
            <v>0</v>
          </cell>
          <cell r="BN356">
            <v>0</v>
          </cell>
          <cell r="BO356">
            <v>0</v>
          </cell>
          <cell r="BU356">
            <v>0</v>
          </cell>
          <cell r="BV356">
            <v>347</v>
          </cell>
          <cell r="BW356">
            <v>0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2033</v>
          </cell>
          <cell r="E357">
            <v>22726655</v>
          </cell>
          <cell r="F357">
            <v>1815469</v>
          </cell>
          <cell r="G357">
            <v>24542124</v>
          </cell>
          <cell r="I357">
            <v>0</v>
          </cell>
          <cell r="J357">
            <v>0</v>
          </cell>
          <cell r="K357">
            <v>1815469</v>
          </cell>
          <cell r="L357">
            <v>1815469</v>
          </cell>
          <cell r="N357">
            <v>22726655</v>
          </cell>
          <cell r="P357">
            <v>0</v>
          </cell>
          <cell r="Q357">
            <v>0</v>
          </cell>
          <cell r="R357">
            <v>1815469</v>
          </cell>
          <cell r="S357">
            <v>1815469</v>
          </cell>
          <cell r="V357">
            <v>0</v>
          </cell>
          <cell r="W357">
            <v>348</v>
          </cell>
          <cell r="X357">
            <v>2033</v>
          </cell>
          <cell r="Y357">
            <v>22726655</v>
          </cell>
          <cell r="Z357">
            <v>0</v>
          </cell>
          <cell r="AA357">
            <v>22726655</v>
          </cell>
          <cell r="AB357">
            <v>1815469</v>
          </cell>
          <cell r="AC357">
            <v>24542124</v>
          </cell>
          <cell r="AD357">
            <v>0</v>
          </cell>
          <cell r="AE357">
            <v>0</v>
          </cell>
          <cell r="AF357">
            <v>0</v>
          </cell>
          <cell r="AG357">
            <v>24542124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22726655</v>
          </cell>
          <cell r="AM357">
            <v>23006220</v>
          </cell>
          <cell r="AN357">
            <v>0</v>
          </cell>
          <cell r="AO357">
            <v>83985.75</v>
          </cell>
          <cell r="AP357">
            <v>14112.5</v>
          </cell>
          <cell r="AQ357">
            <v>0</v>
          </cell>
          <cell r="AR357">
            <v>358149</v>
          </cell>
          <cell r="AS357">
            <v>258284.25</v>
          </cell>
          <cell r="AT357">
            <v>0</v>
          </cell>
          <cell r="AU357">
            <v>714531.5</v>
          </cell>
          <cell r="AV357">
            <v>0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N357">
            <v>0</v>
          </cell>
          <cell r="BO357">
            <v>0</v>
          </cell>
          <cell r="BU357">
            <v>0</v>
          </cell>
          <cell r="BV357">
            <v>348</v>
          </cell>
          <cell r="BW357">
            <v>83985.75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V358">
            <v>0</v>
          </cell>
          <cell r="W358">
            <v>349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0</v>
          </cell>
          <cell r="AM358">
            <v>11474</v>
          </cell>
          <cell r="AN358">
            <v>0</v>
          </cell>
          <cell r="AO358">
            <v>2868.5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2868.5</v>
          </cell>
          <cell r="AV358">
            <v>0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0</v>
          </cell>
          <cell r="BV358">
            <v>349</v>
          </cell>
          <cell r="BW358">
            <v>2868.5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21</v>
          </cell>
          <cell r="E359">
            <v>283512</v>
          </cell>
          <cell r="F359">
            <v>18753</v>
          </cell>
          <cell r="G359">
            <v>302265</v>
          </cell>
          <cell r="I359">
            <v>92193.843555709187</v>
          </cell>
          <cell r="J359">
            <v>0.68151142683951393</v>
          </cell>
          <cell r="K359">
            <v>18753</v>
          </cell>
          <cell r="L359">
            <v>110946.84355570919</v>
          </cell>
          <cell r="N359">
            <v>191318.15644429083</v>
          </cell>
          <cell r="P359">
            <v>0</v>
          </cell>
          <cell r="Q359">
            <v>92193.843555709187</v>
          </cell>
          <cell r="R359">
            <v>18753</v>
          </cell>
          <cell r="S359">
            <v>110946.84355570919</v>
          </cell>
          <cell r="V359">
            <v>0</v>
          </cell>
          <cell r="W359">
            <v>350</v>
          </cell>
          <cell r="X359">
            <v>21</v>
          </cell>
          <cell r="Y359">
            <v>283512</v>
          </cell>
          <cell r="Z359">
            <v>0</v>
          </cell>
          <cell r="AA359">
            <v>283512</v>
          </cell>
          <cell r="AB359">
            <v>18753</v>
          </cell>
          <cell r="AC359">
            <v>302265</v>
          </cell>
          <cell r="AD359">
            <v>0</v>
          </cell>
          <cell r="AE359">
            <v>0</v>
          </cell>
          <cell r="AF359">
            <v>0</v>
          </cell>
          <cell r="AG359">
            <v>302265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283512</v>
          </cell>
          <cell r="AM359">
            <v>175940</v>
          </cell>
          <cell r="AN359">
            <v>107572</v>
          </cell>
          <cell r="AO359">
            <v>19903</v>
          </cell>
          <cell r="AP359">
            <v>682.25</v>
          </cell>
          <cell r="AQ359">
            <v>5639.75</v>
          </cell>
          <cell r="AR359">
            <v>1481.5</v>
          </cell>
          <cell r="AS359">
            <v>0</v>
          </cell>
          <cell r="AT359">
            <v>0</v>
          </cell>
          <cell r="AU359">
            <v>135278.5</v>
          </cell>
          <cell r="AV359">
            <v>92193.843555709187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107572</v>
          </cell>
          <cell r="BK359">
            <v>107572</v>
          </cell>
          <cell r="BL359">
            <v>0</v>
          </cell>
          <cell r="BN359">
            <v>0</v>
          </cell>
          <cell r="BO359">
            <v>0</v>
          </cell>
          <cell r="BU359">
            <v>0</v>
          </cell>
          <cell r="BV359">
            <v>350</v>
          </cell>
          <cell r="BW359">
            <v>19903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0</v>
          </cell>
          <cell r="BV360">
            <v>351</v>
          </cell>
          <cell r="BW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</v>
          </cell>
          <cell r="E361">
            <v>29400</v>
          </cell>
          <cell r="F361">
            <v>1786</v>
          </cell>
          <cell r="G361">
            <v>31186</v>
          </cell>
          <cell r="I361">
            <v>0</v>
          </cell>
          <cell r="J361">
            <v>0</v>
          </cell>
          <cell r="K361">
            <v>1786</v>
          </cell>
          <cell r="L361">
            <v>1786</v>
          </cell>
          <cell r="N361">
            <v>29400</v>
          </cell>
          <cell r="P361">
            <v>0</v>
          </cell>
          <cell r="Q361">
            <v>0</v>
          </cell>
          <cell r="R361">
            <v>1786</v>
          </cell>
          <cell r="S361">
            <v>1786</v>
          </cell>
          <cell r="V361">
            <v>0</v>
          </cell>
          <cell r="W361">
            <v>352</v>
          </cell>
          <cell r="X361">
            <v>2</v>
          </cell>
          <cell r="Y361">
            <v>29400</v>
          </cell>
          <cell r="Z361">
            <v>0</v>
          </cell>
          <cell r="AA361">
            <v>29400</v>
          </cell>
          <cell r="AB361">
            <v>1786</v>
          </cell>
          <cell r="AC361">
            <v>31186</v>
          </cell>
          <cell r="AD361">
            <v>0</v>
          </cell>
          <cell r="AE361">
            <v>0</v>
          </cell>
          <cell r="AF361">
            <v>0</v>
          </cell>
          <cell r="AG361">
            <v>31186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29400</v>
          </cell>
          <cell r="AM361">
            <v>43023</v>
          </cell>
          <cell r="AN361">
            <v>0</v>
          </cell>
          <cell r="AO361">
            <v>7160</v>
          </cell>
          <cell r="AP361">
            <v>176</v>
          </cell>
          <cell r="AQ361">
            <v>49.75</v>
          </cell>
          <cell r="AR361">
            <v>0</v>
          </cell>
          <cell r="AS361">
            <v>0</v>
          </cell>
          <cell r="AT361">
            <v>0</v>
          </cell>
          <cell r="AU361">
            <v>7385.75</v>
          </cell>
          <cell r="AV361">
            <v>0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N361">
            <v>0</v>
          </cell>
          <cell r="BO361">
            <v>0</v>
          </cell>
          <cell r="BU361">
            <v>0</v>
          </cell>
          <cell r="BV361">
            <v>352</v>
          </cell>
          <cell r="BW361">
            <v>7160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0</v>
          </cell>
          <cell r="BV362">
            <v>353</v>
          </cell>
          <cell r="BW362">
            <v>0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0</v>
          </cell>
          <cell r="BV363">
            <v>406</v>
          </cell>
          <cell r="BW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357500</v>
          </cell>
          <cell r="F364">
            <v>25004</v>
          </cell>
          <cell r="G364">
            <v>382504</v>
          </cell>
          <cell r="I364">
            <v>0</v>
          </cell>
          <cell r="J364">
            <v>0</v>
          </cell>
          <cell r="K364">
            <v>25004</v>
          </cell>
          <cell r="L364">
            <v>25004</v>
          </cell>
          <cell r="N364">
            <v>357500</v>
          </cell>
          <cell r="P364">
            <v>0</v>
          </cell>
          <cell r="Q364">
            <v>0</v>
          </cell>
          <cell r="R364">
            <v>25004</v>
          </cell>
          <cell r="S364">
            <v>25004</v>
          </cell>
          <cell r="V364">
            <v>0</v>
          </cell>
          <cell r="W364">
            <v>600</v>
          </cell>
          <cell r="X364">
            <v>28</v>
          </cell>
          <cell r="Y364">
            <v>357500</v>
          </cell>
          <cell r="Z364">
            <v>0</v>
          </cell>
          <cell r="AA364">
            <v>357500</v>
          </cell>
          <cell r="AB364">
            <v>25004</v>
          </cell>
          <cell r="AC364">
            <v>382504</v>
          </cell>
          <cell r="AD364">
            <v>0</v>
          </cell>
          <cell r="AE364">
            <v>0</v>
          </cell>
          <cell r="AF364">
            <v>0</v>
          </cell>
          <cell r="AG364">
            <v>382504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357500</v>
          </cell>
          <cell r="AM364">
            <v>367866</v>
          </cell>
          <cell r="AN364">
            <v>0</v>
          </cell>
          <cell r="AO364">
            <v>5059.5</v>
          </cell>
          <cell r="AP364">
            <v>0</v>
          </cell>
          <cell r="AQ364">
            <v>6499.75</v>
          </cell>
          <cell r="AR364">
            <v>18565</v>
          </cell>
          <cell r="AS364">
            <v>0</v>
          </cell>
          <cell r="AT364">
            <v>0</v>
          </cell>
          <cell r="AU364">
            <v>30124.25</v>
          </cell>
          <cell r="AV364">
            <v>0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0</v>
          </cell>
          <cell r="BV364">
            <v>600</v>
          </cell>
          <cell r="BW364">
            <v>5059.5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76</v>
          </cell>
          <cell r="E365">
            <v>945516</v>
          </cell>
          <cell r="F365">
            <v>67868</v>
          </cell>
          <cell r="G365">
            <v>1013384</v>
          </cell>
          <cell r="I365">
            <v>49570.517582815824</v>
          </cell>
          <cell r="J365">
            <v>0.35592402377935256</v>
          </cell>
          <cell r="K365">
            <v>67868</v>
          </cell>
          <cell r="L365">
            <v>117438.51758281582</v>
          </cell>
          <cell r="N365">
            <v>895945.48241718416</v>
          </cell>
          <cell r="P365">
            <v>0</v>
          </cell>
          <cell r="Q365">
            <v>49570.517582815824</v>
          </cell>
          <cell r="R365">
            <v>67868</v>
          </cell>
          <cell r="S365">
            <v>117438.51758281582</v>
          </cell>
          <cell r="V365">
            <v>0</v>
          </cell>
          <cell r="W365">
            <v>603</v>
          </cell>
          <cell r="X365">
            <v>76</v>
          </cell>
          <cell r="Y365">
            <v>945516</v>
          </cell>
          <cell r="Z365">
            <v>0</v>
          </cell>
          <cell r="AA365">
            <v>945516</v>
          </cell>
          <cell r="AB365">
            <v>67868</v>
          </cell>
          <cell r="AC365">
            <v>1013384</v>
          </cell>
          <cell r="AD365">
            <v>0</v>
          </cell>
          <cell r="AE365">
            <v>0</v>
          </cell>
          <cell r="AF365">
            <v>0</v>
          </cell>
          <cell r="AG365">
            <v>1013384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945516</v>
          </cell>
          <cell r="AM365">
            <v>887677</v>
          </cell>
          <cell r="AN365">
            <v>57839</v>
          </cell>
          <cell r="AO365">
            <v>38898.25</v>
          </cell>
          <cell r="AP365">
            <v>8013.5</v>
          </cell>
          <cell r="AQ365">
            <v>0</v>
          </cell>
          <cell r="AR365">
            <v>34522</v>
          </cell>
          <cell r="AS365">
            <v>0</v>
          </cell>
          <cell r="AT365">
            <v>0</v>
          </cell>
          <cell r="AU365">
            <v>139272.75</v>
          </cell>
          <cell r="AV365">
            <v>49570.517582815824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57839</v>
          </cell>
          <cell r="BK365">
            <v>57839</v>
          </cell>
          <cell r="BL365">
            <v>0</v>
          </cell>
          <cell r="BN365">
            <v>0</v>
          </cell>
          <cell r="BO365">
            <v>0</v>
          </cell>
          <cell r="BU365">
            <v>0</v>
          </cell>
          <cell r="BV365">
            <v>603</v>
          </cell>
          <cell r="BW365">
            <v>38898.25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116</v>
          </cell>
          <cell r="E366">
            <v>1876385</v>
          </cell>
          <cell r="F366">
            <v>103588</v>
          </cell>
          <cell r="G366">
            <v>1979973</v>
          </cell>
          <cell r="I366">
            <v>472021.64598007075</v>
          </cell>
          <cell r="J366">
            <v>0.67830726410064746</v>
          </cell>
          <cell r="K366">
            <v>103588</v>
          </cell>
          <cell r="L366">
            <v>575609.64598007081</v>
          </cell>
          <cell r="N366">
            <v>1404363.3540199292</v>
          </cell>
          <cell r="P366">
            <v>0</v>
          </cell>
          <cell r="Q366">
            <v>472021.64598007075</v>
          </cell>
          <cell r="R366">
            <v>103588</v>
          </cell>
          <cell r="S366">
            <v>575609.64598007081</v>
          </cell>
          <cell r="V366">
            <v>0</v>
          </cell>
          <cell r="W366">
            <v>605</v>
          </cell>
          <cell r="X366">
            <v>116</v>
          </cell>
          <cell r="Y366">
            <v>1876385</v>
          </cell>
          <cell r="Z366">
            <v>0</v>
          </cell>
          <cell r="AA366">
            <v>1876385</v>
          </cell>
          <cell r="AB366">
            <v>103588</v>
          </cell>
          <cell r="AC366">
            <v>1979973</v>
          </cell>
          <cell r="AD366">
            <v>0</v>
          </cell>
          <cell r="AE366">
            <v>0</v>
          </cell>
          <cell r="AF366">
            <v>0</v>
          </cell>
          <cell r="AG366">
            <v>1979973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1876385</v>
          </cell>
          <cell r="AM366">
            <v>1325629</v>
          </cell>
          <cell r="AN366">
            <v>550756</v>
          </cell>
          <cell r="AO366">
            <v>63394.75</v>
          </cell>
          <cell r="AP366">
            <v>15767.5</v>
          </cell>
          <cell r="AQ366">
            <v>23242.25</v>
          </cell>
          <cell r="AR366">
            <v>10215.75</v>
          </cell>
          <cell r="AS366">
            <v>32505.5</v>
          </cell>
          <cell r="AT366">
            <v>0</v>
          </cell>
          <cell r="AU366">
            <v>695881.75</v>
          </cell>
          <cell r="AV366">
            <v>472021.64598007075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550756</v>
          </cell>
          <cell r="BK366">
            <v>550756</v>
          </cell>
          <cell r="BL366">
            <v>0</v>
          </cell>
          <cell r="BN366">
            <v>0</v>
          </cell>
          <cell r="BO366">
            <v>0</v>
          </cell>
          <cell r="BU366">
            <v>0</v>
          </cell>
          <cell r="BV366">
            <v>605</v>
          </cell>
          <cell r="BW366">
            <v>63394.75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9</v>
          </cell>
          <cell r="E367">
            <v>103341</v>
          </cell>
          <cell r="F367">
            <v>8037</v>
          </cell>
          <cell r="G367">
            <v>111378</v>
          </cell>
          <cell r="I367">
            <v>0</v>
          </cell>
          <cell r="J367">
            <v>0</v>
          </cell>
          <cell r="K367">
            <v>8037</v>
          </cell>
          <cell r="L367">
            <v>8037</v>
          </cell>
          <cell r="N367">
            <v>103341</v>
          </cell>
          <cell r="P367">
            <v>0</v>
          </cell>
          <cell r="Q367">
            <v>0</v>
          </cell>
          <cell r="R367">
            <v>8037</v>
          </cell>
          <cell r="S367">
            <v>8037</v>
          </cell>
          <cell r="V367">
            <v>0</v>
          </cell>
          <cell r="W367">
            <v>610</v>
          </cell>
          <cell r="X367">
            <v>9</v>
          </cell>
          <cell r="Y367">
            <v>103341</v>
          </cell>
          <cell r="Z367">
            <v>0</v>
          </cell>
          <cell r="AA367">
            <v>103341</v>
          </cell>
          <cell r="AB367">
            <v>8037</v>
          </cell>
          <cell r="AC367">
            <v>111378</v>
          </cell>
          <cell r="AD367">
            <v>0</v>
          </cell>
          <cell r="AE367">
            <v>0</v>
          </cell>
          <cell r="AF367">
            <v>0</v>
          </cell>
          <cell r="AG367">
            <v>111378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103341</v>
          </cell>
          <cell r="AM367">
            <v>110208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3475.5</v>
          </cell>
          <cell r="AS367">
            <v>10151.75</v>
          </cell>
          <cell r="AT367">
            <v>0</v>
          </cell>
          <cell r="AU367">
            <v>13627.25</v>
          </cell>
          <cell r="AV367">
            <v>0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U367">
            <v>0</v>
          </cell>
          <cell r="BV367">
            <v>610</v>
          </cell>
          <cell r="BW367">
            <v>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1</v>
          </cell>
          <cell r="E368">
            <v>13444</v>
          </cell>
          <cell r="F368">
            <v>893</v>
          </cell>
          <cell r="G368">
            <v>14337</v>
          </cell>
          <cell r="I368">
            <v>0</v>
          </cell>
          <cell r="J368">
            <v>0</v>
          </cell>
          <cell r="K368">
            <v>893</v>
          </cell>
          <cell r="L368">
            <v>893</v>
          </cell>
          <cell r="N368">
            <v>13444</v>
          </cell>
          <cell r="P368">
            <v>0</v>
          </cell>
          <cell r="Q368">
            <v>0</v>
          </cell>
          <cell r="R368">
            <v>893</v>
          </cell>
          <cell r="S368">
            <v>893</v>
          </cell>
          <cell r="V368">
            <v>0</v>
          </cell>
          <cell r="W368">
            <v>615</v>
          </cell>
          <cell r="X368">
            <v>1</v>
          </cell>
          <cell r="Y368">
            <v>13444</v>
          </cell>
          <cell r="Z368">
            <v>0</v>
          </cell>
          <cell r="AA368">
            <v>13444</v>
          </cell>
          <cell r="AB368">
            <v>893</v>
          </cell>
          <cell r="AC368">
            <v>14337</v>
          </cell>
          <cell r="AD368">
            <v>0</v>
          </cell>
          <cell r="AE368">
            <v>0</v>
          </cell>
          <cell r="AF368">
            <v>0</v>
          </cell>
          <cell r="AG368">
            <v>14337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13444</v>
          </cell>
          <cell r="AM368">
            <v>49312</v>
          </cell>
          <cell r="AN368">
            <v>0</v>
          </cell>
          <cell r="AO368">
            <v>10086.5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10086.5</v>
          </cell>
          <cell r="AV368">
            <v>0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N368">
            <v>0</v>
          </cell>
          <cell r="BO368">
            <v>0</v>
          </cell>
          <cell r="BU368">
            <v>0</v>
          </cell>
          <cell r="BV368">
            <v>615</v>
          </cell>
          <cell r="BW368">
            <v>10086.5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71</v>
          </cell>
          <cell r="E369">
            <v>849094</v>
          </cell>
          <cell r="F369">
            <v>63403</v>
          </cell>
          <cell r="G369">
            <v>912497</v>
          </cell>
          <cell r="I369">
            <v>0</v>
          </cell>
          <cell r="J369">
            <v>0</v>
          </cell>
          <cell r="K369">
            <v>63403</v>
          </cell>
          <cell r="L369">
            <v>63403</v>
          </cell>
          <cell r="N369">
            <v>849094</v>
          </cell>
          <cell r="P369">
            <v>0</v>
          </cell>
          <cell r="Q369">
            <v>0</v>
          </cell>
          <cell r="R369">
            <v>63403</v>
          </cell>
          <cell r="S369">
            <v>63403</v>
          </cell>
          <cell r="V369">
            <v>0</v>
          </cell>
          <cell r="W369">
            <v>616</v>
          </cell>
          <cell r="X369">
            <v>71</v>
          </cell>
          <cell r="Y369">
            <v>849094</v>
          </cell>
          <cell r="Z369">
            <v>0</v>
          </cell>
          <cell r="AA369">
            <v>849094</v>
          </cell>
          <cell r="AB369">
            <v>63403</v>
          </cell>
          <cell r="AC369">
            <v>912497</v>
          </cell>
          <cell r="AD369">
            <v>0</v>
          </cell>
          <cell r="AE369">
            <v>0</v>
          </cell>
          <cell r="AF369">
            <v>0</v>
          </cell>
          <cell r="AG369">
            <v>912497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849094</v>
          </cell>
          <cell r="AM369">
            <v>888729</v>
          </cell>
          <cell r="AN369">
            <v>0</v>
          </cell>
          <cell r="AO369">
            <v>666.75</v>
          </cell>
          <cell r="AP369">
            <v>0</v>
          </cell>
          <cell r="AQ369">
            <v>15415.25</v>
          </cell>
          <cell r="AR369">
            <v>0</v>
          </cell>
          <cell r="AS369">
            <v>23221.5</v>
          </cell>
          <cell r="AT369">
            <v>0</v>
          </cell>
          <cell r="AU369">
            <v>39303.5</v>
          </cell>
          <cell r="AV369">
            <v>0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0</v>
          </cell>
          <cell r="BV369">
            <v>616</v>
          </cell>
          <cell r="BW369">
            <v>666.75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V370">
            <v>0</v>
          </cell>
          <cell r="W370">
            <v>618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0</v>
          </cell>
          <cell r="AM370">
            <v>4889</v>
          </cell>
          <cell r="AN370">
            <v>0</v>
          </cell>
          <cell r="AO370">
            <v>1222.25</v>
          </cell>
          <cell r="AP370">
            <v>0</v>
          </cell>
          <cell r="AQ370">
            <v>0</v>
          </cell>
          <cell r="AR370">
            <v>0</v>
          </cell>
          <cell r="AS370">
            <v>217.25</v>
          </cell>
          <cell r="AT370">
            <v>0</v>
          </cell>
          <cell r="AU370">
            <v>1439.5</v>
          </cell>
          <cell r="AV370">
            <v>0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0</v>
          </cell>
          <cell r="BV370">
            <v>618</v>
          </cell>
          <cell r="BW370">
            <v>1222.25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</v>
          </cell>
          <cell r="E371">
            <v>192871</v>
          </cell>
          <cell r="F371">
            <v>12502</v>
          </cell>
          <cell r="G371">
            <v>205373</v>
          </cell>
          <cell r="I371">
            <v>0</v>
          </cell>
          <cell r="J371">
            <v>0</v>
          </cell>
          <cell r="K371">
            <v>12502</v>
          </cell>
          <cell r="L371">
            <v>12502</v>
          </cell>
          <cell r="N371">
            <v>192871</v>
          </cell>
          <cell r="P371">
            <v>0</v>
          </cell>
          <cell r="Q371">
            <v>0</v>
          </cell>
          <cell r="R371">
            <v>12502</v>
          </cell>
          <cell r="S371">
            <v>12502</v>
          </cell>
          <cell r="V371">
            <v>0</v>
          </cell>
          <cell r="W371">
            <v>620</v>
          </cell>
          <cell r="X371">
            <v>14</v>
          </cell>
          <cell r="Y371">
            <v>192871</v>
          </cell>
          <cell r="Z371">
            <v>0</v>
          </cell>
          <cell r="AA371">
            <v>192871</v>
          </cell>
          <cell r="AB371">
            <v>12502</v>
          </cell>
          <cell r="AC371">
            <v>205373</v>
          </cell>
          <cell r="AD371">
            <v>0</v>
          </cell>
          <cell r="AE371">
            <v>0</v>
          </cell>
          <cell r="AF371">
            <v>0</v>
          </cell>
          <cell r="AG371">
            <v>205373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192871</v>
          </cell>
          <cell r="AM371">
            <v>293798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1352.25</v>
          </cell>
          <cell r="AS371">
            <v>0</v>
          </cell>
          <cell r="AT371">
            <v>0</v>
          </cell>
          <cell r="AU371">
            <v>1352.25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0</v>
          </cell>
          <cell r="BV371">
            <v>620</v>
          </cell>
          <cell r="BW371">
            <v>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</v>
          </cell>
          <cell r="E372">
            <v>11222</v>
          </cell>
          <cell r="F372">
            <v>893</v>
          </cell>
          <cell r="G372">
            <v>12115</v>
          </cell>
          <cell r="I372">
            <v>9617.7380022884063</v>
          </cell>
          <cell r="J372">
            <v>0.85182454684484255</v>
          </cell>
          <cell r="K372">
            <v>893</v>
          </cell>
          <cell r="L372">
            <v>10510.738002288406</v>
          </cell>
          <cell r="N372">
            <v>1604.2619977115937</v>
          </cell>
          <cell r="P372">
            <v>0</v>
          </cell>
          <cell r="Q372">
            <v>9617.7380022884063</v>
          </cell>
          <cell r="R372">
            <v>893</v>
          </cell>
          <cell r="S372">
            <v>10510.738002288406</v>
          </cell>
          <cell r="V372">
            <v>0</v>
          </cell>
          <cell r="W372">
            <v>622</v>
          </cell>
          <cell r="X372">
            <v>1</v>
          </cell>
          <cell r="Y372">
            <v>11222</v>
          </cell>
          <cell r="Z372">
            <v>0</v>
          </cell>
          <cell r="AA372">
            <v>11222</v>
          </cell>
          <cell r="AB372">
            <v>893</v>
          </cell>
          <cell r="AC372">
            <v>12115</v>
          </cell>
          <cell r="AD372">
            <v>0</v>
          </cell>
          <cell r="AE372">
            <v>0</v>
          </cell>
          <cell r="AF372">
            <v>0</v>
          </cell>
          <cell r="AG372">
            <v>12115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11222</v>
          </cell>
          <cell r="AM372">
            <v>0</v>
          </cell>
          <cell r="AN372">
            <v>11222</v>
          </cell>
          <cell r="AO372">
            <v>0</v>
          </cell>
          <cell r="AP372">
            <v>68.75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11290.75</v>
          </cell>
          <cell r="AV372">
            <v>9617.7380022884063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11222</v>
          </cell>
          <cell r="BK372">
            <v>11222</v>
          </cell>
          <cell r="BL372">
            <v>0</v>
          </cell>
          <cell r="BN372">
            <v>0</v>
          </cell>
          <cell r="BO372">
            <v>0</v>
          </cell>
          <cell r="BU372">
            <v>0</v>
          </cell>
          <cell r="BV372">
            <v>622</v>
          </cell>
          <cell r="BW372">
            <v>0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102402</v>
          </cell>
          <cell r="F373">
            <v>8037</v>
          </cell>
          <cell r="G373">
            <v>110439</v>
          </cell>
          <cell r="I373">
            <v>0</v>
          </cell>
          <cell r="J373">
            <v>0</v>
          </cell>
          <cell r="K373">
            <v>8037</v>
          </cell>
          <cell r="L373">
            <v>8037</v>
          </cell>
          <cell r="N373">
            <v>102402</v>
          </cell>
          <cell r="P373">
            <v>0</v>
          </cell>
          <cell r="Q373">
            <v>0</v>
          </cell>
          <cell r="R373">
            <v>8037</v>
          </cell>
          <cell r="S373">
            <v>8037</v>
          </cell>
          <cell r="V373">
            <v>0</v>
          </cell>
          <cell r="W373">
            <v>625</v>
          </cell>
          <cell r="X373">
            <v>9</v>
          </cell>
          <cell r="Y373">
            <v>102402</v>
          </cell>
          <cell r="Z373">
            <v>0</v>
          </cell>
          <cell r="AA373">
            <v>102402</v>
          </cell>
          <cell r="AB373">
            <v>8037</v>
          </cell>
          <cell r="AC373">
            <v>110439</v>
          </cell>
          <cell r="AD373">
            <v>0</v>
          </cell>
          <cell r="AE373">
            <v>0</v>
          </cell>
          <cell r="AF373">
            <v>0</v>
          </cell>
          <cell r="AG373">
            <v>110439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102402</v>
          </cell>
          <cell r="AM373">
            <v>104032</v>
          </cell>
          <cell r="AN373">
            <v>0</v>
          </cell>
          <cell r="AO373">
            <v>4327.75</v>
          </cell>
          <cell r="AP373">
            <v>0</v>
          </cell>
          <cell r="AQ373">
            <v>0</v>
          </cell>
          <cell r="AR373">
            <v>0</v>
          </cell>
          <cell r="AS373">
            <v>14969.75</v>
          </cell>
          <cell r="AT373">
            <v>0</v>
          </cell>
          <cell r="AU373">
            <v>19297.5</v>
          </cell>
          <cell r="AV373">
            <v>0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N373">
            <v>0</v>
          </cell>
          <cell r="BO373">
            <v>0</v>
          </cell>
          <cell r="BU373">
            <v>0</v>
          </cell>
          <cell r="BV373">
            <v>625</v>
          </cell>
          <cell r="BW373">
            <v>4327.75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3</v>
          </cell>
          <cell r="E374">
            <v>41013</v>
          </cell>
          <cell r="F374">
            <v>2679</v>
          </cell>
          <cell r="G374">
            <v>43692</v>
          </cell>
          <cell r="I374">
            <v>12234.290677478793</v>
          </cell>
          <cell r="J374">
            <v>0.85704312977084363</v>
          </cell>
          <cell r="K374">
            <v>2679</v>
          </cell>
          <cell r="L374">
            <v>14913.290677478793</v>
          </cell>
          <cell r="N374">
            <v>28778.709322521208</v>
          </cell>
          <cell r="P374">
            <v>0</v>
          </cell>
          <cell r="Q374">
            <v>12234.290677478793</v>
          </cell>
          <cell r="R374">
            <v>2679</v>
          </cell>
          <cell r="S374">
            <v>14913.290677478793</v>
          </cell>
          <cell r="V374">
            <v>0</v>
          </cell>
          <cell r="W374">
            <v>632</v>
          </cell>
          <cell r="X374">
            <v>3</v>
          </cell>
          <cell r="Y374">
            <v>41013</v>
          </cell>
          <cell r="Z374">
            <v>0</v>
          </cell>
          <cell r="AA374">
            <v>41013</v>
          </cell>
          <cell r="AB374">
            <v>2679</v>
          </cell>
          <cell r="AC374">
            <v>43692</v>
          </cell>
          <cell r="AD374">
            <v>0</v>
          </cell>
          <cell r="AE374">
            <v>0</v>
          </cell>
          <cell r="AF374">
            <v>0</v>
          </cell>
          <cell r="AG374">
            <v>43692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41013</v>
          </cell>
          <cell r="AM374">
            <v>26738</v>
          </cell>
          <cell r="AN374">
            <v>14275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14275</v>
          </cell>
          <cell r="AV374">
            <v>12234.290677478793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14275</v>
          </cell>
          <cell r="BK374">
            <v>14275</v>
          </cell>
          <cell r="BL374">
            <v>0</v>
          </cell>
          <cell r="BN374">
            <v>0</v>
          </cell>
          <cell r="BO374">
            <v>0</v>
          </cell>
          <cell r="BU374">
            <v>0</v>
          </cell>
          <cell r="BV374">
            <v>632</v>
          </cell>
          <cell r="BW374">
            <v>0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238713</v>
          </cell>
          <cell r="F375">
            <v>14288</v>
          </cell>
          <cell r="G375">
            <v>253001</v>
          </cell>
          <cell r="I375">
            <v>45569.840253045528</v>
          </cell>
          <cell r="J375">
            <v>0.70612051123870623</v>
          </cell>
          <cell r="K375">
            <v>14288</v>
          </cell>
          <cell r="L375">
            <v>59857.840253045528</v>
          </cell>
          <cell r="N375">
            <v>193143.15974695448</v>
          </cell>
          <cell r="P375">
            <v>0</v>
          </cell>
          <cell r="Q375">
            <v>45569.840253045528</v>
          </cell>
          <cell r="R375">
            <v>14288</v>
          </cell>
          <cell r="S375">
            <v>59857.840253045528</v>
          </cell>
          <cell r="V375">
            <v>0</v>
          </cell>
          <cell r="W375">
            <v>635</v>
          </cell>
          <cell r="X375">
            <v>16</v>
          </cell>
          <cell r="Y375">
            <v>238713</v>
          </cell>
          <cell r="Z375">
            <v>0</v>
          </cell>
          <cell r="AA375">
            <v>238713</v>
          </cell>
          <cell r="AB375">
            <v>14288</v>
          </cell>
          <cell r="AC375">
            <v>253001</v>
          </cell>
          <cell r="AD375">
            <v>0</v>
          </cell>
          <cell r="AE375">
            <v>0</v>
          </cell>
          <cell r="AF375">
            <v>0</v>
          </cell>
          <cell r="AG375">
            <v>253001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238713</v>
          </cell>
          <cell r="AM375">
            <v>185542</v>
          </cell>
          <cell r="AN375">
            <v>53171</v>
          </cell>
          <cell r="AO375">
            <v>5830.25</v>
          </cell>
          <cell r="AP375">
            <v>0</v>
          </cell>
          <cell r="AQ375">
            <v>0</v>
          </cell>
          <cell r="AR375">
            <v>5534.25</v>
          </cell>
          <cell r="AS375">
            <v>0</v>
          </cell>
          <cell r="AT375">
            <v>0</v>
          </cell>
          <cell r="AU375">
            <v>64535.5</v>
          </cell>
          <cell r="AV375">
            <v>45569.840253045528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53171</v>
          </cell>
          <cell r="BK375">
            <v>53171</v>
          </cell>
          <cell r="BL375">
            <v>0</v>
          </cell>
          <cell r="BN375">
            <v>0</v>
          </cell>
          <cell r="BO375">
            <v>0</v>
          </cell>
          <cell r="BU375">
            <v>0</v>
          </cell>
          <cell r="BV375">
            <v>635</v>
          </cell>
          <cell r="BW375">
            <v>5830.25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7</v>
          </cell>
          <cell r="E376">
            <v>100044</v>
          </cell>
          <cell r="F376">
            <v>6251</v>
          </cell>
          <cell r="G376">
            <v>106295</v>
          </cell>
          <cell r="I376">
            <v>10351.36692137225</v>
          </cell>
          <cell r="J376">
            <v>0.28291699249404856</v>
          </cell>
          <cell r="K376">
            <v>6251</v>
          </cell>
          <cell r="L376">
            <v>16602.36692137225</v>
          </cell>
          <cell r="N376">
            <v>89692.633078627754</v>
          </cell>
          <cell r="P376">
            <v>0</v>
          </cell>
          <cell r="Q376">
            <v>10351.36692137225</v>
          </cell>
          <cell r="R376">
            <v>6251</v>
          </cell>
          <cell r="S376">
            <v>16602.36692137225</v>
          </cell>
          <cell r="V376">
            <v>0</v>
          </cell>
          <cell r="W376">
            <v>640</v>
          </cell>
          <cell r="X376">
            <v>7</v>
          </cell>
          <cell r="Y376">
            <v>100044</v>
          </cell>
          <cell r="Z376">
            <v>0</v>
          </cell>
          <cell r="AA376">
            <v>100044</v>
          </cell>
          <cell r="AB376">
            <v>6251</v>
          </cell>
          <cell r="AC376">
            <v>106295</v>
          </cell>
          <cell r="AD376">
            <v>0</v>
          </cell>
          <cell r="AE376">
            <v>0</v>
          </cell>
          <cell r="AF376">
            <v>0</v>
          </cell>
          <cell r="AG376">
            <v>106295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100044</v>
          </cell>
          <cell r="AM376">
            <v>87966</v>
          </cell>
          <cell r="AN376">
            <v>12078</v>
          </cell>
          <cell r="AO376">
            <v>496.5</v>
          </cell>
          <cell r="AP376">
            <v>0</v>
          </cell>
          <cell r="AQ376">
            <v>7738.5</v>
          </cell>
          <cell r="AR376">
            <v>11952.75</v>
          </cell>
          <cell r="AS376">
            <v>4322.25</v>
          </cell>
          <cell r="AT376">
            <v>0</v>
          </cell>
          <cell r="AU376">
            <v>36588</v>
          </cell>
          <cell r="AV376">
            <v>10351.36692137225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12078</v>
          </cell>
          <cell r="BK376">
            <v>12078</v>
          </cell>
          <cell r="BL376">
            <v>0</v>
          </cell>
          <cell r="BN376">
            <v>0</v>
          </cell>
          <cell r="BO376">
            <v>0</v>
          </cell>
          <cell r="BU376">
            <v>0</v>
          </cell>
          <cell r="BV376">
            <v>640</v>
          </cell>
          <cell r="BW376">
            <v>496.5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129</v>
          </cell>
          <cell r="E377">
            <v>1758069</v>
          </cell>
          <cell r="F377">
            <v>115197</v>
          </cell>
          <cell r="G377">
            <v>1873266</v>
          </cell>
          <cell r="I377">
            <v>62289.894671744914</v>
          </cell>
          <cell r="J377">
            <v>0.3035936092279401</v>
          </cell>
          <cell r="K377">
            <v>115197</v>
          </cell>
          <cell r="L377">
            <v>177486.8946717449</v>
          </cell>
          <cell r="N377">
            <v>1695779.1053282551</v>
          </cell>
          <cell r="P377">
            <v>0</v>
          </cell>
          <cell r="Q377">
            <v>62289.894671744914</v>
          </cell>
          <cell r="R377">
            <v>115197</v>
          </cell>
          <cell r="S377">
            <v>177486.8946717449</v>
          </cell>
          <cell r="V377">
            <v>0</v>
          </cell>
          <cell r="W377">
            <v>645</v>
          </cell>
          <cell r="X377">
            <v>129</v>
          </cell>
          <cell r="Y377">
            <v>1758069</v>
          </cell>
          <cell r="Z377">
            <v>0</v>
          </cell>
          <cell r="AA377">
            <v>1758069</v>
          </cell>
          <cell r="AB377">
            <v>115197</v>
          </cell>
          <cell r="AC377">
            <v>1873266</v>
          </cell>
          <cell r="AD377">
            <v>0</v>
          </cell>
          <cell r="AE377">
            <v>0</v>
          </cell>
          <cell r="AF377">
            <v>0</v>
          </cell>
          <cell r="AG377">
            <v>1873266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1758069</v>
          </cell>
          <cell r="AM377">
            <v>1685389</v>
          </cell>
          <cell r="AN377">
            <v>72680</v>
          </cell>
          <cell r="AO377">
            <v>0</v>
          </cell>
          <cell r="AP377">
            <v>0</v>
          </cell>
          <cell r="AQ377">
            <v>0</v>
          </cell>
          <cell r="AR377">
            <v>90571</v>
          </cell>
          <cell r="AS377">
            <v>41924.25</v>
          </cell>
          <cell r="AT377">
            <v>0</v>
          </cell>
          <cell r="AU377">
            <v>205175.25</v>
          </cell>
          <cell r="AV377">
            <v>62289.894671744914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72680</v>
          </cell>
          <cell r="BK377">
            <v>72680</v>
          </cell>
          <cell r="BL377">
            <v>0</v>
          </cell>
          <cell r="BN377">
            <v>0</v>
          </cell>
          <cell r="BO377">
            <v>0</v>
          </cell>
          <cell r="BU377">
            <v>0</v>
          </cell>
          <cell r="BV377">
            <v>645</v>
          </cell>
          <cell r="BW377">
            <v>0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4</v>
          </cell>
          <cell r="E378">
            <v>46129</v>
          </cell>
          <cell r="F378">
            <v>3572</v>
          </cell>
          <cell r="G378">
            <v>49701</v>
          </cell>
          <cell r="I378">
            <v>3994.6780278619021</v>
          </cell>
          <cell r="J378">
            <v>0.26445626705032371</v>
          </cell>
          <cell r="K378">
            <v>3572</v>
          </cell>
          <cell r="L378">
            <v>7566.6780278619026</v>
          </cell>
          <cell r="N378">
            <v>42134.321972138096</v>
          </cell>
          <cell r="P378">
            <v>0</v>
          </cell>
          <cell r="Q378">
            <v>3994.6780278619021</v>
          </cell>
          <cell r="R378">
            <v>3572</v>
          </cell>
          <cell r="S378">
            <v>7566.6780278619026</v>
          </cell>
          <cell r="V378">
            <v>0</v>
          </cell>
          <cell r="W378">
            <v>650</v>
          </cell>
          <cell r="X378">
            <v>4</v>
          </cell>
          <cell r="Y378">
            <v>46129</v>
          </cell>
          <cell r="Z378">
            <v>0</v>
          </cell>
          <cell r="AA378">
            <v>46129</v>
          </cell>
          <cell r="AB378">
            <v>3572</v>
          </cell>
          <cell r="AC378">
            <v>49701</v>
          </cell>
          <cell r="AD378">
            <v>0</v>
          </cell>
          <cell r="AE378">
            <v>0</v>
          </cell>
          <cell r="AF378">
            <v>0</v>
          </cell>
          <cell r="AG378">
            <v>49701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46129</v>
          </cell>
          <cell r="AM378">
            <v>41468</v>
          </cell>
          <cell r="AN378">
            <v>4661</v>
          </cell>
          <cell r="AO378">
            <v>0</v>
          </cell>
          <cell r="AP378">
            <v>5428.75</v>
          </cell>
          <cell r="AQ378">
            <v>0</v>
          </cell>
          <cell r="AR378">
            <v>675.5</v>
          </cell>
          <cell r="AS378">
            <v>4340</v>
          </cell>
          <cell r="AT378">
            <v>0</v>
          </cell>
          <cell r="AU378">
            <v>15105.25</v>
          </cell>
          <cell r="AV378">
            <v>3994.6780278619021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4661</v>
          </cell>
          <cell r="BK378">
            <v>4661</v>
          </cell>
          <cell r="BL378">
            <v>0</v>
          </cell>
          <cell r="BN378">
            <v>0</v>
          </cell>
          <cell r="BO378">
            <v>0</v>
          </cell>
          <cell r="BU378">
            <v>0</v>
          </cell>
          <cell r="BV378">
            <v>650</v>
          </cell>
          <cell r="BW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14578</v>
          </cell>
          <cell r="F379">
            <v>893</v>
          </cell>
          <cell r="G379">
            <v>15471</v>
          </cell>
          <cell r="I379">
            <v>0</v>
          </cell>
          <cell r="J379">
            <v>0</v>
          </cell>
          <cell r="K379">
            <v>893</v>
          </cell>
          <cell r="L379">
            <v>893</v>
          </cell>
          <cell r="N379">
            <v>14578</v>
          </cell>
          <cell r="P379">
            <v>0</v>
          </cell>
          <cell r="Q379">
            <v>0</v>
          </cell>
          <cell r="R379">
            <v>893</v>
          </cell>
          <cell r="S379">
            <v>893</v>
          </cell>
          <cell r="V379">
            <v>0</v>
          </cell>
          <cell r="W379">
            <v>655</v>
          </cell>
          <cell r="X379">
            <v>1</v>
          </cell>
          <cell r="Y379">
            <v>14578</v>
          </cell>
          <cell r="Z379">
            <v>0</v>
          </cell>
          <cell r="AA379">
            <v>14578</v>
          </cell>
          <cell r="AB379">
            <v>893</v>
          </cell>
          <cell r="AC379">
            <v>15471</v>
          </cell>
          <cell r="AD379">
            <v>0</v>
          </cell>
          <cell r="AE379">
            <v>0</v>
          </cell>
          <cell r="AF379">
            <v>0</v>
          </cell>
          <cell r="AG379">
            <v>15471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14578</v>
          </cell>
          <cell r="AM379">
            <v>16880</v>
          </cell>
          <cell r="AN379">
            <v>0</v>
          </cell>
          <cell r="AO379">
            <v>4220</v>
          </cell>
          <cell r="AP379">
            <v>0</v>
          </cell>
          <cell r="AQ379">
            <v>0</v>
          </cell>
          <cell r="AR379">
            <v>3671.5</v>
          </cell>
          <cell r="AS379">
            <v>0</v>
          </cell>
          <cell r="AT379">
            <v>0</v>
          </cell>
          <cell r="AU379">
            <v>7891.5</v>
          </cell>
          <cell r="AV379">
            <v>0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0</v>
          </cell>
          <cell r="BV379">
            <v>655</v>
          </cell>
          <cell r="BW379">
            <v>4220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V380">
            <v>0</v>
          </cell>
          <cell r="W380">
            <v>658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0</v>
          </cell>
          <cell r="AM380">
            <v>8764</v>
          </cell>
          <cell r="AN380">
            <v>0</v>
          </cell>
          <cell r="AO380">
            <v>0</v>
          </cell>
          <cell r="AP380">
            <v>128.25</v>
          </cell>
          <cell r="AQ380">
            <v>0</v>
          </cell>
          <cell r="AR380">
            <v>0</v>
          </cell>
          <cell r="AS380">
            <v>2389</v>
          </cell>
          <cell r="AT380">
            <v>0</v>
          </cell>
          <cell r="AU380">
            <v>2517.25</v>
          </cell>
          <cell r="AV380">
            <v>0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0</v>
          </cell>
          <cell r="BV380">
            <v>658</v>
          </cell>
          <cell r="BW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1337017</v>
          </cell>
          <cell r="F381">
            <v>74119</v>
          </cell>
          <cell r="G381">
            <v>1411136</v>
          </cell>
          <cell r="I381">
            <v>8424.7339656473923</v>
          </cell>
          <cell r="J381">
            <v>0.17719029293892563</v>
          </cell>
          <cell r="K381">
            <v>74119</v>
          </cell>
          <cell r="L381">
            <v>82543.733965647392</v>
          </cell>
          <cell r="N381">
            <v>1328592.2660343526</v>
          </cell>
          <cell r="P381">
            <v>0</v>
          </cell>
          <cell r="Q381">
            <v>8424.7339656473923</v>
          </cell>
          <cell r="R381">
            <v>74119</v>
          </cell>
          <cell r="S381">
            <v>82543.733965647392</v>
          </cell>
          <cell r="V381">
            <v>0</v>
          </cell>
          <cell r="W381">
            <v>660</v>
          </cell>
          <cell r="X381">
            <v>83</v>
          </cell>
          <cell r="Y381">
            <v>1337017</v>
          </cell>
          <cell r="Z381">
            <v>0</v>
          </cell>
          <cell r="AA381">
            <v>1337017</v>
          </cell>
          <cell r="AB381">
            <v>74119</v>
          </cell>
          <cell r="AC381">
            <v>1411136</v>
          </cell>
          <cell r="AD381">
            <v>0</v>
          </cell>
          <cell r="AE381">
            <v>0</v>
          </cell>
          <cell r="AF381">
            <v>0</v>
          </cell>
          <cell r="AG381">
            <v>1411136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1337017</v>
          </cell>
          <cell r="AM381">
            <v>1327187</v>
          </cell>
          <cell r="AN381">
            <v>9830</v>
          </cell>
          <cell r="AO381">
            <v>0</v>
          </cell>
          <cell r="AP381">
            <v>0</v>
          </cell>
          <cell r="AQ381">
            <v>0</v>
          </cell>
          <cell r="AR381">
            <v>35952.25</v>
          </cell>
          <cell r="AS381">
            <v>1764</v>
          </cell>
          <cell r="AT381">
            <v>0</v>
          </cell>
          <cell r="AU381">
            <v>47546.25</v>
          </cell>
          <cell r="AV381">
            <v>8424.7339656473923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9830</v>
          </cell>
          <cell r="BK381">
            <v>9830</v>
          </cell>
          <cell r="BL381">
            <v>0</v>
          </cell>
          <cell r="BN381">
            <v>0</v>
          </cell>
          <cell r="BO381">
            <v>0</v>
          </cell>
          <cell r="BU381">
            <v>0</v>
          </cell>
          <cell r="BV381">
            <v>660</v>
          </cell>
          <cell r="BW381">
            <v>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0</v>
          </cell>
          <cell r="BV382">
            <v>662</v>
          </cell>
          <cell r="BW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16</v>
          </cell>
          <cell r="E383">
            <v>181279</v>
          </cell>
          <cell r="F383">
            <v>14288</v>
          </cell>
          <cell r="G383">
            <v>195567</v>
          </cell>
          <cell r="I383">
            <v>31009.534521368663</v>
          </cell>
          <cell r="J383">
            <v>0.43772192766213547</v>
          </cell>
          <cell r="K383">
            <v>14288</v>
          </cell>
          <cell r="L383">
            <v>45297.534521368667</v>
          </cell>
          <cell r="N383">
            <v>150269.46547863132</v>
          </cell>
          <cell r="P383">
            <v>0</v>
          </cell>
          <cell r="Q383">
            <v>31009.534521368663</v>
          </cell>
          <cell r="R383">
            <v>14288</v>
          </cell>
          <cell r="S383">
            <v>45297.534521368667</v>
          </cell>
          <cell r="V383">
            <v>0</v>
          </cell>
          <cell r="W383">
            <v>665</v>
          </cell>
          <cell r="X383">
            <v>16</v>
          </cell>
          <cell r="Y383">
            <v>181279</v>
          </cell>
          <cell r="Z383">
            <v>0</v>
          </cell>
          <cell r="AA383">
            <v>181279</v>
          </cell>
          <cell r="AB383">
            <v>14288</v>
          </cell>
          <cell r="AC383">
            <v>195567</v>
          </cell>
          <cell r="AD383">
            <v>0</v>
          </cell>
          <cell r="AE383">
            <v>0</v>
          </cell>
          <cell r="AF383">
            <v>0</v>
          </cell>
          <cell r="AG383">
            <v>195567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181279</v>
          </cell>
          <cell r="AM383">
            <v>145097</v>
          </cell>
          <cell r="AN383">
            <v>36182</v>
          </cell>
          <cell r="AO383">
            <v>12999</v>
          </cell>
          <cell r="AP383">
            <v>11990.25</v>
          </cell>
          <cell r="AQ383">
            <v>8846.75</v>
          </cell>
          <cell r="AR383">
            <v>0</v>
          </cell>
          <cell r="AS383">
            <v>825</v>
          </cell>
          <cell r="AT383">
            <v>0</v>
          </cell>
          <cell r="AU383">
            <v>70843</v>
          </cell>
          <cell r="AV383">
            <v>31009.534521368663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36182</v>
          </cell>
          <cell r="BK383">
            <v>36182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0</v>
          </cell>
          <cell r="BV383">
            <v>665</v>
          </cell>
          <cell r="BW383">
            <v>12999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44</v>
          </cell>
          <cell r="E384">
            <v>779881</v>
          </cell>
          <cell r="F384">
            <v>39292</v>
          </cell>
          <cell r="G384">
            <v>819173</v>
          </cell>
          <cell r="I384">
            <v>182183.37218164778</v>
          </cell>
          <cell r="J384">
            <v>0.72285092787553995</v>
          </cell>
          <cell r="K384">
            <v>39292</v>
          </cell>
          <cell r="L384">
            <v>221475.37218164778</v>
          </cell>
          <cell r="N384">
            <v>597697.62781835219</v>
          </cell>
          <cell r="P384">
            <v>0</v>
          </cell>
          <cell r="Q384">
            <v>182183.37218164778</v>
          </cell>
          <cell r="R384">
            <v>39292</v>
          </cell>
          <cell r="S384">
            <v>221475.37218164778</v>
          </cell>
          <cell r="V384">
            <v>0</v>
          </cell>
          <cell r="W384">
            <v>670</v>
          </cell>
          <cell r="X384">
            <v>44</v>
          </cell>
          <cell r="Y384">
            <v>779881</v>
          </cell>
          <cell r="Z384">
            <v>0</v>
          </cell>
          <cell r="AA384">
            <v>779881</v>
          </cell>
          <cell r="AB384">
            <v>39292</v>
          </cell>
          <cell r="AC384">
            <v>819173</v>
          </cell>
          <cell r="AD384">
            <v>0</v>
          </cell>
          <cell r="AE384">
            <v>0</v>
          </cell>
          <cell r="AF384">
            <v>0</v>
          </cell>
          <cell r="AG384">
            <v>819173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779881</v>
          </cell>
          <cell r="AM384">
            <v>567309</v>
          </cell>
          <cell r="AN384">
            <v>212572</v>
          </cell>
          <cell r="AO384">
            <v>16642.5</v>
          </cell>
          <cell r="AP384">
            <v>10307.75</v>
          </cell>
          <cell r="AQ384">
            <v>12512.25</v>
          </cell>
          <cell r="AR384">
            <v>0</v>
          </cell>
          <cell r="AS384">
            <v>0</v>
          </cell>
          <cell r="AT384">
            <v>0</v>
          </cell>
          <cell r="AU384">
            <v>252034.5</v>
          </cell>
          <cell r="AV384">
            <v>182183.37218164778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212572</v>
          </cell>
          <cell r="BK384">
            <v>212572</v>
          </cell>
          <cell r="BL384">
            <v>0</v>
          </cell>
          <cell r="BN384">
            <v>0</v>
          </cell>
          <cell r="BO384">
            <v>0</v>
          </cell>
          <cell r="BU384">
            <v>0</v>
          </cell>
          <cell r="BV384">
            <v>670</v>
          </cell>
          <cell r="BW384">
            <v>16642.5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4</v>
          </cell>
          <cell r="E385">
            <v>49589</v>
          </cell>
          <cell r="F385">
            <v>3572</v>
          </cell>
          <cell r="G385">
            <v>53161</v>
          </cell>
          <cell r="I385">
            <v>31366.921506483104</v>
          </cell>
          <cell r="J385">
            <v>0.56612094206000363</v>
          </cell>
          <cell r="K385">
            <v>3572</v>
          </cell>
          <cell r="L385">
            <v>34938.921506483108</v>
          </cell>
          <cell r="N385">
            <v>18222.078493516892</v>
          </cell>
          <cell r="P385">
            <v>0</v>
          </cell>
          <cell r="Q385">
            <v>31366.921506483104</v>
          </cell>
          <cell r="R385">
            <v>3572</v>
          </cell>
          <cell r="S385">
            <v>34938.921506483108</v>
          </cell>
          <cell r="V385">
            <v>0</v>
          </cell>
          <cell r="W385">
            <v>672</v>
          </cell>
          <cell r="X385">
            <v>4</v>
          </cell>
          <cell r="Y385">
            <v>49589</v>
          </cell>
          <cell r="Z385">
            <v>0</v>
          </cell>
          <cell r="AA385">
            <v>49589</v>
          </cell>
          <cell r="AB385">
            <v>3572</v>
          </cell>
          <cell r="AC385">
            <v>53161</v>
          </cell>
          <cell r="AD385">
            <v>0</v>
          </cell>
          <cell r="AE385">
            <v>0</v>
          </cell>
          <cell r="AF385">
            <v>0</v>
          </cell>
          <cell r="AG385">
            <v>53161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49589</v>
          </cell>
          <cell r="AM385">
            <v>12990</v>
          </cell>
          <cell r="AN385">
            <v>36599</v>
          </cell>
          <cell r="AO385">
            <v>0</v>
          </cell>
          <cell r="AP385">
            <v>0</v>
          </cell>
          <cell r="AQ385">
            <v>0</v>
          </cell>
          <cell r="AR385">
            <v>9857.75</v>
          </cell>
          <cell r="AS385">
            <v>8950</v>
          </cell>
          <cell r="AT385">
            <v>0</v>
          </cell>
          <cell r="AU385">
            <v>55406.75</v>
          </cell>
          <cell r="AV385">
            <v>31366.921506483104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36599</v>
          </cell>
          <cell r="BK385">
            <v>36599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0</v>
          </cell>
          <cell r="BV385">
            <v>672</v>
          </cell>
          <cell r="BW385">
            <v>0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41</v>
          </cell>
          <cell r="E386">
            <v>498782</v>
          </cell>
          <cell r="F386">
            <v>36613</v>
          </cell>
          <cell r="G386">
            <v>535395</v>
          </cell>
          <cell r="I386">
            <v>0</v>
          </cell>
          <cell r="J386">
            <v>0</v>
          </cell>
          <cell r="K386">
            <v>36613</v>
          </cell>
          <cell r="L386">
            <v>36613</v>
          </cell>
          <cell r="N386">
            <v>498782</v>
          </cell>
          <cell r="P386">
            <v>0</v>
          </cell>
          <cell r="Q386">
            <v>0</v>
          </cell>
          <cell r="R386">
            <v>36613</v>
          </cell>
          <cell r="S386">
            <v>36613</v>
          </cell>
          <cell r="V386">
            <v>0</v>
          </cell>
          <cell r="W386">
            <v>673</v>
          </cell>
          <cell r="X386">
            <v>41</v>
          </cell>
          <cell r="Y386">
            <v>498782</v>
          </cell>
          <cell r="Z386">
            <v>0</v>
          </cell>
          <cell r="AA386">
            <v>498782</v>
          </cell>
          <cell r="AB386">
            <v>36613</v>
          </cell>
          <cell r="AC386">
            <v>535395</v>
          </cell>
          <cell r="AD386">
            <v>0</v>
          </cell>
          <cell r="AE386">
            <v>0</v>
          </cell>
          <cell r="AF386">
            <v>0</v>
          </cell>
          <cell r="AG386">
            <v>535395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498782</v>
          </cell>
          <cell r="AM386">
            <v>546953</v>
          </cell>
          <cell r="AN386">
            <v>0</v>
          </cell>
          <cell r="AO386">
            <v>16085.75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16085.75</v>
          </cell>
          <cell r="AV386">
            <v>0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N386">
            <v>0</v>
          </cell>
          <cell r="BO386">
            <v>0</v>
          </cell>
          <cell r="BU386">
            <v>0</v>
          </cell>
          <cell r="BV386">
            <v>673</v>
          </cell>
          <cell r="BW386">
            <v>16085.75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78</v>
          </cell>
          <cell r="E387">
            <v>1045519</v>
          </cell>
          <cell r="F387">
            <v>69654</v>
          </cell>
          <cell r="G387">
            <v>1115173</v>
          </cell>
          <cell r="I387">
            <v>134761.46172516746</v>
          </cell>
          <cell r="J387">
            <v>0.47529332706187888</v>
          </cell>
          <cell r="K387">
            <v>69654</v>
          </cell>
          <cell r="L387">
            <v>204415.46172516746</v>
          </cell>
          <cell r="N387">
            <v>910757.53827483254</v>
          </cell>
          <cell r="P387">
            <v>0</v>
          </cell>
          <cell r="Q387">
            <v>134761.46172516746</v>
          </cell>
          <cell r="R387">
            <v>69654</v>
          </cell>
          <cell r="S387">
            <v>204415.46172516746</v>
          </cell>
          <cell r="V387">
            <v>0</v>
          </cell>
          <cell r="W387">
            <v>674</v>
          </cell>
          <cell r="X387">
            <v>78</v>
          </cell>
          <cell r="Y387">
            <v>1045519</v>
          </cell>
          <cell r="Z387">
            <v>0</v>
          </cell>
          <cell r="AA387">
            <v>1045519</v>
          </cell>
          <cell r="AB387">
            <v>69654</v>
          </cell>
          <cell r="AC387">
            <v>1115173</v>
          </cell>
          <cell r="AD387">
            <v>0</v>
          </cell>
          <cell r="AE387">
            <v>0</v>
          </cell>
          <cell r="AF387">
            <v>0</v>
          </cell>
          <cell r="AG387">
            <v>1115173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1045519</v>
          </cell>
          <cell r="AM387">
            <v>888279</v>
          </cell>
          <cell r="AN387">
            <v>157240</v>
          </cell>
          <cell r="AO387">
            <v>8391.5</v>
          </cell>
          <cell r="AP387">
            <v>32827.5</v>
          </cell>
          <cell r="AQ387">
            <v>40971</v>
          </cell>
          <cell r="AR387">
            <v>36879.25</v>
          </cell>
          <cell r="AS387">
            <v>7224</v>
          </cell>
          <cell r="AT387">
            <v>0</v>
          </cell>
          <cell r="AU387">
            <v>283533.25</v>
          </cell>
          <cell r="AV387">
            <v>134761.46172516746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157240</v>
          </cell>
          <cell r="BK387">
            <v>157240</v>
          </cell>
          <cell r="BL387">
            <v>0</v>
          </cell>
          <cell r="BN387">
            <v>0</v>
          </cell>
          <cell r="BO387">
            <v>0</v>
          </cell>
          <cell r="BU387">
            <v>0</v>
          </cell>
          <cell r="BV387">
            <v>674</v>
          </cell>
          <cell r="BW387">
            <v>8391.5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0</v>
          </cell>
          <cell r="BV388">
            <v>675</v>
          </cell>
          <cell r="BW388">
            <v>0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6</v>
          </cell>
          <cell r="E389">
            <v>79703</v>
          </cell>
          <cell r="F389">
            <v>5358</v>
          </cell>
          <cell r="G389">
            <v>85061</v>
          </cell>
          <cell r="I389">
            <v>8291.0352374031409</v>
          </cell>
          <cell r="J389">
            <v>0.24853595639632312</v>
          </cell>
          <cell r="K389">
            <v>5358</v>
          </cell>
          <cell r="L389">
            <v>13649.035237403141</v>
          </cell>
          <cell r="N389">
            <v>71411.964762596865</v>
          </cell>
          <cell r="P389">
            <v>0</v>
          </cell>
          <cell r="Q389">
            <v>8291.0352374031409</v>
          </cell>
          <cell r="R389">
            <v>5358</v>
          </cell>
          <cell r="S389">
            <v>13649.035237403141</v>
          </cell>
          <cell r="V389">
            <v>0</v>
          </cell>
          <cell r="W389">
            <v>680</v>
          </cell>
          <cell r="X389">
            <v>6</v>
          </cell>
          <cell r="Y389">
            <v>79703</v>
          </cell>
          <cell r="Z389">
            <v>0</v>
          </cell>
          <cell r="AA389">
            <v>79703</v>
          </cell>
          <cell r="AB389">
            <v>5358</v>
          </cell>
          <cell r="AC389">
            <v>85061</v>
          </cell>
          <cell r="AD389">
            <v>0</v>
          </cell>
          <cell r="AE389">
            <v>0</v>
          </cell>
          <cell r="AF389">
            <v>0</v>
          </cell>
          <cell r="AG389">
            <v>85061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79703</v>
          </cell>
          <cell r="AM389">
            <v>70029</v>
          </cell>
          <cell r="AN389">
            <v>9674</v>
          </cell>
          <cell r="AO389">
            <v>1905.75</v>
          </cell>
          <cell r="AP389">
            <v>0</v>
          </cell>
          <cell r="AQ389">
            <v>8975.25</v>
          </cell>
          <cell r="AR389">
            <v>7619.5</v>
          </cell>
          <cell r="AS389">
            <v>5185</v>
          </cell>
          <cell r="AT389">
            <v>0</v>
          </cell>
          <cell r="AU389">
            <v>33359.5</v>
          </cell>
          <cell r="AV389">
            <v>8291.0352374031409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9674</v>
          </cell>
          <cell r="BK389">
            <v>9674</v>
          </cell>
          <cell r="BL389">
            <v>0</v>
          </cell>
          <cell r="BN389">
            <v>0</v>
          </cell>
          <cell r="BO389">
            <v>0</v>
          </cell>
          <cell r="BU389">
            <v>0</v>
          </cell>
          <cell r="BV389">
            <v>680</v>
          </cell>
          <cell r="BW389">
            <v>1905.75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18</v>
          </cell>
          <cell r="E390">
            <v>261708</v>
          </cell>
          <cell r="F390">
            <v>16074</v>
          </cell>
          <cell r="G390">
            <v>277782</v>
          </cell>
          <cell r="I390">
            <v>6612.0877461820583</v>
          </cell>
          <cell r="J390">
            <v>0.20871983226187674</v>
          </cell>
          <cell r="K390">
            <v>16074</v>
          </cell>
          <cell r="L390">
            <v>22686.087746182056</v>
          </cell>
          <cell r="N390">
            <v>255095.91225381795</v>
          </cell>
          <cell r="P390">
            <v>0</v>
          </cell>
          <cell r="Q390">
            <v>6612.0877461820583</v>
          </cell>
          <cell r="R390">
            <v>16074</v>
          </cell>
          <cell r="S390">
            <v>22686.087746182056</v>
          </cell>
          <cell r="V390">
            <v>0</v>
          </cell>
          <cell r="W390">
            <v>683</v>
          </cell>
          <cell r="X390">
            <v>18</v>
          </cell>
          <cell r="Y390">
            <v>261708</v>
          </cell>
          <cell r="Z390">
            <v>0</v>
          </cell>
          <cell r="AA390">
            <v>261708</v>
          </cell>
          <cell r="AB390">
            <v>16074</v>
          </cell>
          <cell r="AC390">
            <v>277782</v>
          </cell>
          <cell r="AD390">
            <v>0</v>
          </cell>
          <cell r="AE390">
            <v>0</v>
          </cell>
          <cell r="AF390">
            <v>0</v>
          </cell>
          <cell r="AG390">
            <v>277782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261708</v>
          </cell>
          <cell r="AM390">
            <v>253993</v>
          </cell>
          <cell r="AN390">
            <v>7715</v>
          </cell>
          <cell r="AO390">
            <v>0</v>
          </cell>
          <cell r="AP390">
            <v>0</v>
          </cell>
          <cell r="AQ390">
            <v>14857.25</v>
          </cell>
          <cell r="AR390">
            <v>9107</v>
          </cell>
          <cell r="AS390">
            <v>0</v>
          </cell>
          <cell r="AT390">
            <v>0</v>
          </cell>
          <cell r="AU390">
            <v>31679.25</v>
          </cell>
          <cell r="AV390">
            <v>6612.0877461820583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7715</v>
          </cell>
          <cell r="BK390">
            <v>7715</v>
          </cell>
          <cell r="BL390">
            <v>0</v>
          </cell>
          <cell r="BN390">
            <v>0</v>
          </cell>
          <cell r="BO390">
            <v>0</v>
          </cell>
          <cell r="BU390">
            <v>0</v>
          </cell>
          <cell r="BV390">
            <v>683</v>
          </cell>
          <cell r="BW390">
            <v>0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41</v>
          </cell>
          <cell r="AS391">
            <v>192.25</v>
          </cell>
          <cell r="AT391">
            <v>0</v>
          </cell>
          <cell r="AU391">
            <v>233.25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0</v>
          </cell>
          <cell r="BV391">
            <v>685</v>
          </cell>
          <cell r="BW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18</v>
          </cell>
          <cell r="E392">
            <v>236636</v>
          </cell>
          <cell r="F392">
            <v>16074</v>
          </cell>
          <cell r="G392">
            <v>252710</v>
          </cell>
          <cell r="I392">
            <v>81447.379751512577</v>
          </cell>
          <cell r="J392">
            <v>0.82779088335103557</v>
          </cell>
          <cell r="K392">
            <v>16074</v>
          </cell>
          <cell r="L392">
            <v>97521.379751512577</v>
          </cell>
          <cell r="N392">
            <v>155188.62024848742</v>
          </cell>
          <cell r="P392">
            <v>0</v>
          </cell>
          <cell r="Q392">
            <v>81447.379751512577</v>
          </cell>
          <cell r="R392">
            <v>16074</v>
          </cell>
          <cell r="S392">
            <v>97521.379751512577</v>
          </cell>
          <cell r="V392">
            <v>0</v>
          </cell>
          <cell r="W392">
            <v>690</v>
          </cell>
          <cell r="X392">
            <v>18</v>
          </cell>
          <cell r="Y392">
            <v>236636</v>
          </cell>
          <cell r="Z392">
            <v>0</v>
          </cell>
          <cell r="AA392">
            <v>236636</v>
          </cell>
          <cell r="AB392">
            <v>16074</v>
          </cell>
          <cell r="AC392">
            <v>252710</v>
          </cell>
          <cell r="AD392">
            <v>0</v>
          </cell>
          <cell r="AE392">
            <v>0</v>
          </cell>
          <cell r="AF392">
            <v>0</v>
          </cell>
          <cell r="AG392">
            <v>252710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236636</v>
          </cell>
          <cell r="AM392">
            <v>141603</v>
          </cell>
          <cell r="AN392">
            <v>95033</v>
          </cell>
          <cell r="AO392">
            <v>3358.25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98391.25</v>
          </cell>
          <cell r="AV392">
            <v>81447.379751512577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95033</v>
          </cell>
          <cell r="BK392">
            <v>95033</v>
          </cell>
          <cell r="BL392">
            <v>0</v>
          </cell>
          <cell r="BN392">
            <v>0</v>
          </cell>
          <cell r="BO392">
            <v>0</v>
          </cell>
          <cell r="BU392">
            <v>0</v>
          </cell>
          <cell r="BV392">
            <v>690</v>
          </cell>
          <cell r="BW392">
            <v>3358.25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14812</v>
          </cell>
          <cell r="F393">
            <v>893</v>
          </cell>
          <cell r="G393">
            <v>15705</v>
          </cell>
          <cell r="I393">
            <v>224.54529999996103</v>
          </cell>
          <cell r="J393">
            <v>5.4743780093852876E-2</v>
          </cell>
          <cell r="K393">
            <v>893</v>
          </cell>
          <cell r="L393">
            <v>1117.5452999999611</v>
          </cell>
          <cell r="N393">
            <v>14587.454700000038</v>
          </cell>
          <cell r="P393">
            <v>0</v>
          </cell>
          <cell r="Q393">
            <v>224.54529999996103</v>
          </cell>
          <cell r="R393">
            <v>893</v>
          </cell>
          <cell r="S393">
            <v>1117.5452999999611</v>
          </cell>
          <cell r="V393">
            <v>0</v>
          </cell>
          <cell r="W393">
            <v>695</v>
          </cell>
          <cell r="X393">
            <v>1</v>
          </cell>
          <cell r="Y393">
            <v>14812</v>
          </cell>
          <cell r="Z393">
            <v>0</v>
          </cell>
          <cell r="AA393">
            <v>14812</v>
          </cell>
          <cell r="AB393">
            <v>893</v>
          </cell>
          <cell r="AC393">
            <v>15705</v>
          </cell>
          <cell r="AD393">
            <v>0</v>
          </cell>
          <cell r="AE393">
            <v>0</v>
          </cell>
          <cell r="AF393">
            <v>0</v>
          </cell>
          <cell r="AG393">
            <v>15705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14812</v>
          </cell>
          <cell r="AM393">
            <v>14550</v>
          </cell>
          <cell r="AN393">
            <v>262</v>
          </cell>
          <cell r="AO393">
            <v>225.75</v>
          </cell>
          <cell r="AP393">
            <v>0</v>
          </cell>
          <cell r="AQ393">
            <v>3614</v>
          </cell>
          <cell r="AR393">
            <v>0</v>
          </cell>
          <cell r="AS393">
            <v>0</v>
          </cell>
          <cell r="AT393">
            <v>0</v>
          </cell>
          <cell r="AU393">
            <v>4101.75</v>
          </cell>
          <cell r="AV393">
            <v>224.54529999996103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262</v>
          </cell>
          <cell r="BK393">
            <v>262</v>
          </cell>
          <cell r="BL393">
            <v>0</v>
          </cell>
          <cell r="BN393">
            <v>0</v>
          </cell>
          <cell r="BO393">
            <v>0</v>
          </cell>
          <cell r="BU393">
            <v>0</v>
          </cell>
          <cell r="BV393">
            <v>695</v>
          </cell>
          <cell r="BW393">
            <v>225.75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6614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0</v>
          </cell>
          <cell r="BV394">
            <v>698</v>
          </cell>
          <cell r="BW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35</v>
          </cell>
          <cell r="E395">
            <v>842974</v>
          </cell>
          <cell r="F395">
            <v>31255</v>
          </cell>
          <cell r="G395">
            <v>874229</v>
          </cell>
          <cell r="I395">
            <v>0</v>
          </cell>
          <cell r="J395">
            <v>0</v>
          </cell>
          <cell r="K395">
            <v>31255</v>
          </cell>
          <cell r="L395">
            <v>31255</v>
          </cell>
          <cell r="N395">
            <v>842974</v>
          </cell>
          <cell r="P395">
            <v>0</v>
          </cell>
          <cell r="Q395">
            <v>0</v>
          </cell>
          <cell r="R395">
            <v>31255</v>
          </cell>
          <cell r="S395">
            <v>31255</v>
          </cell>
          <cell r="V395">
            <v>0</v>
          </cell>
          <cell r="W395">
            <v>700</v>
          </cell>
          <cell r="X395">
            <v>35</v>
          </cell>
          <cell r="Y395">
            <v>842974</v>
          </cell>
          <cell r="Z395">
            <v>0</v>
          </cell>
          <cell r="AA395">
            <v>842974</v>
          </cell>
          <cell r="AB395">
            <v>31255</v>
          </cell>
          <cell r="AC395">
            <v>874229</v>
          </cell>
          <cell r="AD395">
            <v>0</v>
          </cell>
          <cell r="AE395">
            <v>0</v>
          </cell>
          <cell r="AF395">
            <v>0</v>
          </cell>
          <cell r="AG395">
            <v>874229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842974</v>
          </cell>
          <cell r="AM395">
            <v>995557</v>
          </cell>
          <cell r="AN395">
            <v>0</v>
          </cell>
          <cell r="AO395">
            <v>20390.5</v>
          </cell>
          <cell r="AP395">
            <v>17590</v>
          </cell>
          <cell r="AQ395">
            <v>27836.75</v>
          </cell>
          <cell r="AR395">
            <v>1566</v>
          </cell>
          <cell r="AS395">
            <v>0</v>
          </cell>
          <cell r="AT395">
            <v>0</v>
          </cell>
          <cell r="AU395">
            <v>67383.25</v>
          </cell>
          <cell r="AV395">
            <v>0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U395">
            <v>0</v>
          </cell>
          <cell r="BV395">
            <v>700</v>
          </cell>
          <cell r="BW395">
            <v>20390.5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612</v>
          </cell>
          <cell r="AN396">
            <v>0</v>
          </cell>
          <cell r="AO396">
            <v>0</v>
          </cell>
          <cell r="AP396">
            <v>3104.5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0</v>
          </cell>
          <cell r="BV396">
            <v>705</v>
          </cell>
          <cell r="BW396">
            <v>0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6</v>
          </cell>
          <cell r="E397">
            <v>78619</v>
          </cell>
          <cell r="F397">
            <v>5358</v>
          </cell>
          <cell r="G397">
            <v>83977</v>
          </cell>
          <cell r="I397">
            <v>0</v>
          </cell>
          <cell r="J397">
            <v>0</v>
          </cell>
          <cell r="K397">
            <v>5358</v>
          </cell>
          <cell r="L397">
            <v>5358</v>
          </cell>
          <cell r="N397">
            <v>78619</v>
          </cell>
          <cell r="P397">
            <v>0</v>
          </cell>
          <cell r="Q397">
            <v>0</v>
          </cell>
          <cell r="R397">
            <v>5358</v>
          </cell>
          <cell r="S397">
            <v>5358</v>
          </cell>
          <cell r="V397">
            <v>0</v>
          </cell>
          <cell r="W397">
            <v>710</v>
          </cell>
          <cell r="X397">
            <v>6</v>
          </cell>
          <cell r="Y397">
            <v>78619</v>
          </cell>
          <cell r="Z397">
            <v>0</v>
          </cell>
          <cell r="AA397">
            <v>78619</v>
          </cell>
          <cell r="AB397">
            <v>5358</v>
          </cell>
          <cell r="AC397">
            <v>83977</v>
          </cell>
          <cell r="AD397">
            <v>0</v>
          </cell>
          <cell r="AE397">
            <v>0</v>
          </cell>
          <cell r="AF397">
            <v>0</v>
          </cell>
          <cell r="AG397">
            <v>83977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78619</v>
          </cell>
          <cell r="AM397">
            <v>160431</v>
          </cell>
          <cell r="AN397">
            <v>0</v>
          </cell>
          <cell r="AO397">
            <v>0</v>
          </cell>
          <cell r="AP397">
            <v>7331.75</v>
          </cell>
          <cell r="AQ397">
            <v>0</v>
          </cell>
          <cell r="AR397">
            <v>0</v>
          </cell>
          <cell r="AS397">
            <v>11394</v>
          </cell>
          <cell r="AT397">
            <v>0</v>
          </cell>
          <cell r="AU397">
            <v>18725.75</v>
          </cell>
          <cell r="AV397">
            <v>0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U397">
            <v>0</v>
          </cell>
          <cell r="BV397">
            <v>710</v>
          </cell>
          <cell r="BW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72</v>
          </cell>
          <cell r="E398">
            <v>1125853</v>
          </cell>
          <cell r="F398">
            <v>64296</v>
          </cell>
          <cell r="G398">
            <v>1190149</v>
          </cell>
          <cell r="I398">
            <v>110546.56513662204</v>
          </cell>
          <cell r="J398">
            <v>0.50265460411194718</v>
          </cell>
          <cell r="K398">
            <v>64296</v>
          </cell>
          <cell r="L398">
            <v>174842.56513662206</v>
          </cell>
          <cell r="N398">
            <v>1015306.4348633779</v>
          </cell>
          <cell r="P398">
            <v>0</v>
          </cell>
          <cell r="Q398">
            <v>110546.56513662204</v>
          </cell>
          <cell r="R398">
            <v>64296</v>
          </cell>
          <cell r="S398">
            <v>174842.56513662206</v>
          </cell>
          <cell r="V398">
            <v>0</v>
          </cell>
          <cell r="W398">
            <v>712</v>
          </cell>
          <cell r="X398">
            <v>72</v>
          </cell>
          <cell r="Y398">
            <v>1125853</v>
          </cell>
          <cell r="Z398">
            <v>0</v>
          </cell>
          <cell r="AA398">
            <v>1125853</v>
          </cell>
          <cell r="AB398">
            <v>64296</v>
          </cell>
          <cell r="AC398">
            <v>1190149</v>
          </cell>
          <cell r="AD398">
            <v>0</v>
          </cell>
          <cell r="AE398">
            <v>0</v>
          </cell>
          <cell r="AF398">
            <v>0</v>
          </cell>
          <cell r="AG398">
            <v>1190149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1125853</v>
          </cell>
          <cell r="AM398">
            <v>996867</v>
          </cell>
          <cell r="AN398">
            <v>128986</v>
          </cell>
          <cell r="AO398">
            <v>1603.25</v>
          </cell>
          <cell r="AP398">
            <v>13156.25</v>
          </cell>
          <cell r="AQ398">
            <v>69549.5</v>
          </cell>
          <cell r="AR398">
            <v>6630.5</v>
          </cell>
          <cell r="AS398">
            <v>0</v>
          </cell>
          <cell r="AT398">
            <v>0</v>
          </cell>
          <cell r="AU398">
            <v>219925.5</v>
          </cell>
          <cell r="AV398">
            <v>110546.56513662204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128986</v>
          </cell>
          <cell r="BK398">
            <v>128986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0</v>
          </cell>
          <cell r="BV398">
            <v>712</v>
          </cell>
          <cell r="BW398">
            <v>1603.25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</v>
          </cell>
          <cell r="E399">
            <v>302736</v>
          </cell>
          <cell r="F399">
            <v>15181</v>
          </cell>
          <cell r="G399">
            <v>317917</v>
          </cell>
          <cell r="I399">
            <v>0</v>
          </cell>
          <cell r="J399">
            <v>0</v>
          </cell>
          <cell r="K399">
            <v>15181</v>
          </cell>
          <cell r="L399">
            <v>15181</v>
          </cell>
          <cell r="N399">
            <v>302736</v>
          </cell>
          <cell r="P399">
            <v>0</v>
          </cell>
          <cell r="Q399">
            <v>0</v>
          </cell>
          <cell r="R399">
            <v>15181</v>
          </cell>
          <cell r="S399">
            <v>15181</v>
          </cell>
          <cell r="V399">
            <v>0</v>
          </cell>
          <cell r="W399">
            <v>715</v>
          </cell>
          <cell r="X399">
            <v>17</v>
          </cell>
          <cell r="Y399">
            <v>302736</v>
          </cell>
          <cell r="Z399">
            <v>0</v>
          </cell>
          <cell r="AA399">
            <v>302736</v>
          </cell>
          <cell r="AB399">
            <v>15181</v>
          </cell>
          <cell r="AC399">
            <v>317917</v>
          </cell>
          <cell r="AD399">
            <v>0</v>
          </cell>
          <cell r="AE399">
            <v>0</v>
          </cell>
          <cell r="AF399">
            <v>0</v>
          </cell>
          <cell r="AG399">
            <v>317917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302736</v>
          </cell>
          <cell r="AM399">
            <v>325040</v>
          </cell>
          <cell r="AN399">
            <v>0</v>
          </cell>
          <cell r="AO399">
            <v>11909.75</v>
          </cell>
          <cell r="AP399">
            <v>0</v>
          </cell>
          <cell r="AQ399">
            <v>26385.75</v>
          </cell>
          <cell r="AR399">
            <v>0</v>
          </cell>
          <cell r="AS399">
            <v>4374.25</v>
          </cell>
          <cell r="AT399">
            <v>0</v>
          </cell>
          <cell r="AU399">
            <v>42669.75</v>
          </cell>
          <cell r="AV399">
            <v>0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0</v>
          </cell>
          <cell r="BO399">
            <v>0</v>
          </cell>
          <cell r="BU399">
            <v>0</v>
          </cell>
          <cell r="BV399">
            <v>715</v>
          </cell>
          <cell r="BW399">
            <v>11909.75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880736</v>
          </cell>
          <cell r="F400">
            <v>46436</v>
          </cell>
          <cell r="G400">
            <v>927172</v>
          </cell>
          <cell r="I400">
            <v>167967.59778813878</v>
          </cell>
          <cell r="J400">
            <v>0.66735175243680556</v>
          </cell>
          <cell r="K400">
            <v>46436</v>
          </cell>
          <cell r="L400">
            <v>214403.59778813878</v>
          </cell>
          <cell r="N400">
            <v>712768.40221186122</v>
          </cell>
          <cell r="P400">
            <v>0</v>
          </cell>
          <cell r="Q400">
            <v>167967.59778813878</v>
          </cell>
          <cell r="R400">
            <v>46436</v>
          </cell>
          <cell r="S400">
            <v>214403.59778813878</v>
          </cell>
          <cell r="V400">
            <v>0</v>
          </cell>
          <cell r="W400">
            <v>717</v>
          </cell>
          <cell r="X400">
            <v>52</v>
          </cell>
          <cell r="Y400">
            <v>880736</v>
          </cell>
          <cell r="Z400">
            <v>0</v>
          </cell>
          <cell r="AA400">
            <v>880736</v>
          </cell>
          <cell r="AB400">
            <v>46436</v>
          </cell>
          <cell r="AC400">
            <v>927172</v>
          </cell>
          <cell r="AD400">
            <v>0</v>
          </cell>
          <cell r="AE400">
            <v>0</v>
          </cell>
          <cell r="AF400">
            <v>0</v>
          </cell>
          <cell r="AG400">
            <v>927172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880736</v>
          </cell>
          <cell r="AM400">
            <v>684751</v>
          </cell>
          <cell r="AN400">
            <v>195985</v>
          </cell>
          <cell r="AO400">
            <v>12313.25</v>
          </cell>
          <cell r="AP400">
            <v>3287</v>
          </cell>
          <cell r="AQ400">
            <v>17844.5</v>
          </cell>
          <cell r="AR400">
            <v>0</v>
          </cell>
          <cell r="AS400">
            <v>22263</v>
          </cell>
          <cell r="AT400">
            <v>0</v>
          </cell>
          <cell r="AU400">
            <v>251692.75</v>
          </cell>
          <cell r="AV400">
            <v>167967.59778813878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195985</v>
          </cell>
          <cell r="BK400">
            <v>195985</v>
          </cell>
          <cell r="BL400">
            <v>0</v>
          </cell>
          <cell r="BN400">
            <v>0</v>
          </cell>
          <cell r="BO400">
            <v>0</v>
          </cell>
          <cell r="BU400">
            <v>0</v>
          </cell>
          <cell r="BV400">
            <v>717</v>
          </cell>
          <cell r="BW400">
            <v>12313.25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12</v>
          </cell>
          <cell r="E401">
            <v>151022</v>
          </cell>
          <cell r="F401">
            <v>10716</v>
          </cell>
          <cell r="G401">
            <v>161738</v>
          </cell>
          <cell r="I401">
            <v>0</v>
          </cell>
          <cell r="J401">
            <v>0</v>
          </cell>
          <cell r="K401">
            <v>10716</v>
          </cell>
          <cell r="L401">
            <v>10716</v>
          </cell>
          <cell r="N401">
            <v>151022</v>
          </cell>
          <cell r="P401">
            <v>0</v>
          </cell>
          <cell r="Q401">
            <v>0</v>
          </cell>
          <cell r="R401">
            <v>10716</v>
          </cell>
          <cell r="S401">
            <v>10716</v>
          </cell>
          <cell r="V401">
            <v>0</v>
          </cell>
          <cell r="W401">
            <v>720</v>
          </cell>
          <cell r="X401">
            <v>12</v>
          </cell>
          <cell r="Y401">
            <v>151022</v>
          </cell>
          <cell r="Z401">
            <v>0</v>
          </cell>
          <cell r="AA401">
            <v>151022</v>
          </cell>
          <cell r="AB401">
            <v>10716</v>
          </cell>
          <cell r="AC401">
            <v>161738</v>
          </cell>
          <cell r="AD401">
            <v>0</v>
          </cell>
          <cell r="AE401">
            <v>0</v>
          </cell>
          <cell r="AF401">
            <v>0</v>
          </cell>
          <cell r="AG401">
            <v>161738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151022</v>
          </cell>
          <cell r="AM401">
            <v>170137</v>
          </cell>
          <cell r="AN401">
            <v>0</v>
          </cell>
          <cell r="AO401">
            <v>9469.25</v>
          </cell>
          <cell r="AP401">
            <v>0</v>
          </cell>
          <cell r="AQ401">
            <v>5240.25</v>
          </cell>
          <cell r="AR401">
            <v>4282.25</v>
          </cell>
          <cell r="AS401">
            <v>1566.25</v>
          </cell>
          <cell r="AT401">
            <v>0</v>
          </cell>
          <cell r="AU401">
            <v>20558</v>
          </cell>
          <cell r="AV401">
            <v>0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N401">
            <v>0</v>
          </cell>
          <cell r="BO401">
            <v>0</v>
          </cell>
          <cell r="BU401">
            <v>0</v>
          </cell>
          <cell r="BV401">
            <v>720</v>
          </cell>
          <cell r="BW401">
            <v>9469.25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324506</v>
          </cell>
          <cell r="F402">
            <v>21432</v>
          </cell>
          <cell r="G402">
            <v>345938</v>
          </cell>
          <cell r="I402">
            <v>0</v>
          </cell>
          <cell r="J402">
            <v>0</v>
          </cell>
          <cell r="K402">
            <v>21432</v>
          </cell>
          <cell r="L402">
            <v>21432</v>
          </cell>
          <cell r="N402">
            <v>324506</v>
          </cell>
          <cell r="P402">
            <v>0</v>
          </cell>
          <cell r="Q402">
            <v>0</v>
          </cell>
          <cell r="R402">
            <v>21432</v>
          </cell>
          <cell r="S402">
            <v>21432</v>
          </cell>
          <cell r="V402">
            <v>0</v>
          </cell>
          <cell r="W402">
            <v>725</v>
          </cell>
          <cell r="X402">
            <v>24</v>
          </cell>
          <cell r="Y402">
            <v>324506</v>
          </cell>
          <cell r="Z402">
            <v>0</v>
          </cell>
          <cell r="AA402">
            <v>324506</v>
          </cell>
          <cell r="AB402">
            <v>21432</v>
          </cell>
          <cell r="AC402">
            <v>345938</v>
          </cell>
          <cell r="AD402">
            <v>0</v>
          </cell>
          <cell r="AE402">
            <v>0</v>
          </cell>
          <cell r="AF402">
            <v>0</v>
          </cell>
          <cell r="AG402">
            <v>345938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324506</v>
          </cell>
          <cell r="AM402">
            <v>379404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21896.75</v>
          </cell>
          <cell r="AS402">
            <v>0</v>
          </cell>
          <cell r="AT402">
            <v>0</v>
          </cell>
          <cell r="AU402">
            <v>21896.75</v>
          </cell>
          <cell r="AV402">
            <v>0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N402">
            <v>0</v>
          </cell>
          <cell r="BO402">
            <v>0</v>
          </cell>
          <cell r="BU402">
            <v>0</v>
          </cell>
          <cell r="BV402">
            <v>725</v>
          </cell>
          <cell r="BW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0</v>
          </cell>
          <cell r="BV403">
            <v>728</v>
          </cell>
          <cell r="BW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19</v>
          </cell>
          <cell r="E404">
            <v>240048</v>
          </cell>
          <cell r="F404">
            <v>16967</v>
          </cell>
          <cell r="G404">
            <v>257015</v>
          </cell>
          <cell r="I404">
            <v>0</v>
          </cell>
          <cell r="J404">
            <v>0</v>
          </cell>
          <cell r="K404">
            <v>16967</v>
          </cell>
          <cell r="L404">
            <v>16967</v>
          </cell>
          <cell r="N404">
            <v>240048</v>
          </cell>
          <cell r="P404">
            <v>0</v>
          </cell>
          <cell r="Q404">
            <v>0</v>
          </cell>
          <cell r="R404">
            <v>16967</v>
          </cell>
          <cell r="S404">
            <v>16967</v>
          </cell>
          <cell r="V404">
            <v>0</v>
          </cell>
          <cell r="W404">
            <v>730</v>
          </cell>
          <cell r="X404">
            <v>19</v>
          </cell>
          <cell r="Y404">
            <v>240048</v>
          </cell>
          <cell r="Z404">
            <v>0</v>
          </cell>
          <cell r="AA404">
            <v>240048</v>
          </cell>
          <cell r="AB404">
            <v>16967</v>
          </cell>
          <cell r="AC404">
            <v>257015</v>
          </cell>
          <cell r="AD404">
            <v>0</v>
          </cell>
          <cell r="AE404">
            <v>0</v>
          </cell>
          <cell r="AF404">
            <v>0</v>
          </cell>
          <cell r="AG404">
            <v>257015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240048</v>
          </cell>
          <cell r="AM404">
            <v>349169</v>
          </cell>
          <cell r="AN404">
            <v>0</v>
          </cell>
          <cell r="AO404">
            <v>904</v>
          </cell>
          <cell r="AP404">
            <v>11482</v>
          </cell>
          <cell r="AQ404">
            <v>0</v>
          </cell>
          <cell r="AR404">
            <v>35516.75</v>
          </cell>
          <cell r="AS404">
            <v>8376.25</v>
          </cell>
          <cell r="AT404">
            <v>0</v>
          </cell>
          <cell r="AU404">
            <v>56279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U404">
            <v>0</v>
          </cell>
          <cell r="BV404">
            <v>730</v>
          </cell>
          <cell r="BW404">
            <v>904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79</v>
          </cell>
          <cell r="E405">
            <v>987392</v>
          </cell>
          <cell r="F405">
            <v>70547</v>
          </cell>
          <cell r="G405">
            <v>1057939</v>
          </cell>
          <cell r="I405">
            <v>219988.40167896944</v>
          </cell>
          <cell r="J405">
            <v>0.76737574765600369</v>
          </cell>
          <cell r="K405">
            <v>70547</v>
          </cell>
          <cell r="L405">
            <v>290535.40167896944</v>
          </cell>
          <cell r="N405">
            <v>767403.59832103061</v>
          </cell>
          <cell r="P405">
            <v>0</v>
          </cell>
          <cell r="Q405">
            <v>219988.40167896944</v>
          </cell>
          <cell r="R405">
            <v>70547</v>
          </cell>
          <cell r="S405">
            <v>290535.40167896944</v>
          </cell>
          <cell r="V405">
            <v>0</v>
          </cell>
          <cell r="W405">
            <v>735</v>
          </cell>
          <cell r="X405">
            <v>79</v>
          </cell>
          <cell r="Y405">
            <v>987392</v>
          </cell>
          <cell r="Z405">
            <v>0</v>
          </cell>
          <cell r="AA405">
            <v>987392</v>
          </cell>
          <cell r="AB405">
            <v>70547</v>
          </cell>
          <cell r="AC405">
            <v>1057939</v>
          </cell>
          <cell r="AD405">
            <v>0</v>
          </cell>
          <cell r="AE405">
            <v>0</v>
          </cell>
          <cell r="AF405">
            <v>0</v>
          </cell>
          <cell r="AG405">
            <v>1057939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987392</v>
          </cell>
          <cell r="AM405">
            <v>730709</v>
          </cell>
          <cell r="AN405">
            <v>256683</v>
          </cell>
          <cell r="AO405">
            <v>0</v>
          </cell>
          <cell r="AP405">
            <v>29993.25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286676.25</v>
          </cell>
          <cell r="AV405">
            <v>219988.40167896944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256683</v>
          </cell>
          <cell r="BK405">
            <v>256683</v>
          </cell>
          <cell r="BL405">
            <v>0</v>
          </cell>
          <cell r="BN405">
            <v>0</v>
          </cell>
          <cell r="BO405">
            <v>0</v>
          </cell>
          <cell r="BU405">
            <v>0</v>
          </cell>
          <cell r="BV405">
            <v>735</v>
          </cell>
          <cell r="BW405">
            <v>0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39373</v>
          </cell>
          <cell r="F406">
            <v>2679</v>
          </cell>
          <cell r="G406">
            <v>42052</v>
          </cell>
          <cell r="I406">
            <v>333.38977748085819</v>
          </cell>
          <cell r="J406">
            <v>3.2894896643399917E-2</v>
          </cell>
          <cell r="K406">
            <v>2679</v>
          </cell>
          <cell r="L406">
            <v>3012.3897774808584</v>
          </cell>
          <cell r="N406">
            <v>39039.610222519143</v>
          </cell>
          <cell r="P406">
            <v>0</v>
          </cell>
          <cell r="Q406">
            <v>333.38977748085819</v>
          </cell>
          <cell r="R406">
            <v>2679</v>
          </cell>
          <cell r="S406">
            <v>3012.3897774808584</v>
          </cell>
          <cell r="V406">
            <v>0</v>
          </cell>
          <cell r="W406">
            <v>740</v>
          </cell>
          <cell r="X406">
            <v>3</v>
          </cell>
          <cell r="Y406">
            <v>39373</v>
          </cell>
          <cell r="Z406">
            <v>0</v>
          </cell>
          <cell r="AA406">
            <v>39373</v>
          </cell>
          <cell r="AB406">
            <v>2679</v>
          </cell>
          <cell r="AC406">
            <v>42052</v>
          </cell>
          <cell r="AD406">
            <v>0</v>
          </cell>
          <cell r="AE406">
            <v>0</v>
          </cell>
          <cell r="AF406">
            <v>0</v>
          </cell>
          <cell r="AG406">
            <v>42052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39373</v>
          </cell>
          <cell r="AM406">
            <v>38984</v>
          </cell>
          <cell r="AN406">
            <v>389</v>
          </cell>
          <cell r="AO406">
            <v>3240.75</v>
          </cell>
          <cell r="AP406">
            <v>3719</v>
          </cell>
          <cell r="AQ406">
            <v>2786.25</v>
          </cell>
          <cell r="AR406">
            <v>0</v>
          </cell>
          <cell r="AS406">
            <v>0</v>
          </cell>
          <cell r="AT406">
            <v>0</v>
          </cell>
          <cell r="AU406">
            <v>10135</v>
          </cell>
          <cell r="AV406">
            <v>333.38977748085819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389</v>
          </cell>
          <cell r="BK406">
            <v>389</v>
          </cell>
          <cell r="BL406">
            <v>0</v>
          </cell>
          <cell r="BN406">
            <v>0</v>
          </cell>
          <cell r="BO406">
            <v>0</v>
          </cell>
          <cell r="BU406">
            <v>0</v>
          </cell>
          <cell r="BV406">
            <v>740</v>
          </cell>
          <cell r="BW406">
            <v>3240.75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</v>
          </cell>
          <cell r="E407">
            <v>325473</v>
          </cell>
          <cell r="F407">
            <v>24111</v>
          </cell>
          <cell r="G407">
            <v>349584</v>
          </cell>
          <cell r="I407">
            <v>28742.655443124782</v>
          </cell>
          <cell r="J407">
            <v>0.49114483834001516</v>
          </cell>
          <cell r="K407">
            <v>24111</v>
          </cell>
          <cell r="L407">
            <v>52853.655443124779</v>
          </cell>
          <cell r="N407">
            <v>296730.34455687524</v>
          </cell>
          <cell r="P407">
            <v>0</v>
          </cell>
          <cell r="Q407">
            <v>28742.655443124782</v>
          </cell>
          <cell r="R407">
            <v>24111</v>
          </cell>
          <cell r="S407">
            <v>52853.655443124779</v>
          </cell>
          <cell r="V407">
            <v>0</v>
          </cell>
          <cell r="W407">
            <v>745</v>
          </cell>
          <cell r="X407">
            <v>27</v>
          </cell>
          <cell r="Y407">
            <v>325473</v>
          </cell>
          <cell r="Z407">
            <v>0</v>
          </cell>
          <cell r="AA407">
            <v>325473</v>
          </cell>
          <cell r="AB407">
            <v>24111</v>
          </cell>
          <cell r="AC407">
            <v>349584</v>
          </cell>
          <cell r="AD407">
            <v>0</v>
          </cell>
          <cell r="AE407">
            <v>0</v>
          </cell>
          <cell r="AF407">
            <v>0</v>
          </cell>
          <cell r="AG407">
            <v>349584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325473</v>
          </cell>
          <cell r="AM407">
            <v>291936</v>
          </cell>
          <cell r="AN407">
            <v>33537</v>
          </cell>
          <cell r="AO407">
            <v>14248.75</v>
          </cell>
          <cell r="AP407">
            <v>0</v>
          </cell>
          <cell r="AQ407">
            <v>0</v>
          </cell>
          <cell r="AR407">
            <v>8958.5</v>
          </cell>
          <cell r="AS407">
            <v>1777.5</v>
          </cell>
          <cell r="AT407">
            <v>0</v>
          </cell>
          <cell r="AU407">
            <v>58521.75</v>
          </cell>
          <cell r="AV407">
            <v>28742.655443124782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33537</v>
          </cell>
          <cell r="BK407">
            <v>33537</v>
          </cell>
          <cell r="BL407">
            <v>0</v>
          </cell>
          <cell r="BN407">
            <v>0</v>
          </cell>
          <cell r="BO407">
            <v>0</v>
          </cell>
          <cell r="BU407">
            <v>0</v>
          </cell>
          <cell r="BV407">
            <v>745</v>
          </cell>
          <cell r="BW407">
            <v>14248.75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17</v>
          </cell>
          <cell r="E408">
            <v>264707</v>
          </cell>
          <cell r="F408">
            <v>15181</v>
          </cell>
          <cell r="G408">
            <v>279888</v>
          </cell>
          <cell r="I408">
            <v>31815.155063353257</v>
          </cell>
          <cell r="J408">
            <v>0.51763312027778219</v>
          </cell>
          <cell r="K408">
            <v>15181</v>
          </cell>
          <cell r="L408">
            <v>46996.155063353261</v>
          </cell>
          <cell r="N408">
            <v>232891.84493664675</v>
          </cell>
          <cell r="P408">
            <v>0</v>
          </cell>
          <cell r="Q408">
            <v>31815.155063353257</v>
          </cell>
          <cell r="R408">
            <v>15181</v>
          </cell>
          <cell r="S408">
            <v>46996.155063353261</v>
          </cell>
          <cell r="V408">
            <v>0</v>
          </cell>
          <cell r="W408">
            <v>750</v>
          </cell>
          <cell r="X408">
            <v>17</v>
          </cell>
          <cell r="Y408">
            <v>264707</v>
          </cell>
          <cell r="Z408">
            <v>0</v>
          </cell>
          <cell r="AA408">
            <v>264707</v>
          </cell>
          <cell r="AB408">
            <v>15181</v>
          </cell>
          <cell r="AC408">
            <v>279888</v>
          </cell>
          <cell r="AD408">
            <v>0</v>
          </cell>
          <cell r="AE408">
            <v>0</v>
          </cell>
          <cell r="AF408">
            <v>0</v>
          </cell>
          <cell r="AG408">
            <v>279888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264707</v>
          </cell>
          <cell r="AM408">
            <v>227585</v>
          </cell>
          <cell r="AN408">
            <v>37122</v>
          </cell>
          <cell r="AO408">
            <v>3848.25</v>
          </cell>
          <cell r="AP408">
            <v>18378.25</v>
          </cell>
          <cell r="AQ408">
            <v>0</v>
          </cell>
          <cell r="AR408">
            <v>2114.25</v>
          </cell>
          <cell r="AS408">
            <v>0</v>
          </cell>
          <cell r="AT408">
            <v>0</v>
          </cell>
          <cell r="AU408">
            <v>61462.75</v>
          </cell>
          <cell r="AV408">
            <v>31815.155063353257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37122</v>
          </cell>
          <cell r="BK408">
            <v>37122</v>
          </cell>
          <cell r="BL408">
            <v>0</v>
          </cell>
          <cell r="BN408">
            <v>0</v>
          </cell>
          <cell r="BO408">
            <v>0</v>
          </cell>
          <cell r="BU408">
            <v>0</v>
          </cell>
          <cell r="BV408">
            <v>750</v>
          </cell>
          <cell r="BW408">
            <v>3848.25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</v>
          </cell>
          <cell r="E409">
            <v>350826</v>
          </cell>
          <cell r="F409">
            <v>28576</v>
          </cell>
          <cell r="G409">
            <v>379402</v>
          </cell>
          <cell r="I409">
            <v>0</v>
          </cell>
          <cell r="J409">
            <v>0</v>
          </cell>
          <cell r="K409">
            <v>28576</v>
          </cell>
          <cell r="L409">
            <v>28576</v>
          </cell>
          <cell r="N409">
            <v>350826</v>
          </cell>
          <cell r="P409">
            <v>0</v>
          </cell>
          <cell r="Q409">
            <v>0</v>
          </cell>
          <cell r="R409">
            <v>28576</v>
          </cell>
          <cell r="S409">
            <v>28576</v>
          </cell>
          <cell r="V409">
            <v>0</v>
          </cell>
          <cell r="W409">
            <v>753</v>
          </cell>
          <cell r="X409">
            <v>32</v>
          </cell>
          <cell r="Y409">
            <v>350826</v>
          </cell>
          <cell r="Z409">
            <v>0</v>
          </cell>
          <cell r="AA409">
            <v>350826</v>
          </cell>
          <cell r="AB409">
            <v>28576</v>
          </cell>
          <cell r="AC409">
            <v>379402</v>
          </cell>
          <cell r="AD409">
            <v>0</v>
          </cell>
          <cell r="AE409">
            <v>0</v>
          </cell>
          <cell r="AF409">
            <v>0</v>
          </cell>
          <cell r="AG409">
            <v>379402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350826</v>
          </cell>
          <cell r="AM409">
            <v>364862</v>
          </cell>
          <cell r="AN409">
            <v>0</v>
          </cell>
          <cell r="AO409">
            <v>23103.5</v>
          </cell>
          <cell r="AP409">
            <v>43707.25</v>
          </cell>
          <cell r="AQ409">
            <v>2786.75</v>
          </cell>
          <cell r="AR409">
            <v>0</v>
          </cell>
          <cell r="AS409">
            <v>0</v>
          </cell>
          <cell r="AT409">
            <v>0</v>
          </cell>
          <cell r="AU409">
            <v>69597.5</v>
          </cell>
          <cell r="AV409">
            <v>0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N409">
            <v>0</v>
          </cell>
          <cell r="BO409">
            <v>0</v>
          </cell>
          <cell r="BU409">
            <v>0</v>
          </cell>
          <cell r="BV409">
            <v>753</v>
          </cell>
          <cell r="BW409">
            <v>23103.5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258826</v>
          </cell>
          <cell r="F410">
            <v>17860</v>
          </cell>
          <cell r="G410">
            <v>276686</v>
          </cell>
          <cell r="I410">
            <v>10099.396241219622</v>
          </cell>
          <cell r="J410">
            <v>0.26200893065998082</v>
          </cell>
          <cell r="K410">
            <v>17860</v>
          </cell>
          <cell r="L410">
            <v>27959.39624121962</v>
          </cell>
          <cell r="N410">
            <v>248726.60375878037</v>
          </cell>
          <cell r="P410">
            <v>0</v>
          </cell>
          <cell r="Q410">
            <v>10099.396241219622</v>
          </cell>
          <cell r="R410">
            <v>17860</v>
          </cell>
          <cell r="S410">
            <v>27959.39624121962</v>
          </cell>
          <cell r="V410">
            <v>0</v>
          </cell>
          <cell r="W410">
            <v>755</v>
          </cell>
          <cell r="X410">
            <v>20</v>
          </cell>
          <cell r="Y410">
            <v>258826</v>
          </cell>
          <cell r="Z410">
            <v>0</v>
          </cell>
          <cell r="AA410">
            <v>258826</v>
          </cell>
          <cell r="AB410">
            <v>17860</v>
          </cell>
          <cell r="AC410">
            <v>276686</v>
          </cell>
          <cell r="AD410">
            <v>0</v>
          </cell>
          <cell r="AE410">
            <v>0</v>
          </cell>
          <cell r="AF410">
            <v>0</v>
          </cell>
          <cell r="AG410">
            <v>276686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258826</v>
          </cell>
          <cell r="AM410">
            <v>247042</v>
          </cell>
          <cell r="AN410">
            <v>11784</v>
          </cell>
          <cell r="AO410">
            <v>8705.25</v>
          </cell>
          <cell r="AP410">
            <v>15159.5</v>
          </cell>
          <cell r="AQ410">
            <v>2897.25</v>
          </cell>
          <cell r="AR410">
            <v>0</v>
          </cell>
          <cell r="AS410">
            <v>0</v>
          </cell>
          <cell r="AT410">
            <v>0</v>
          </cell>
          <cell r="AU410">
            <v>38546</v>
          </cell>
          <cell r="AV410">
            <v>10099.396241219622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11784</v>
          </cell>
          <cell r="BK410">
            <v>11784</v>
          </cell>
          <cell r="BL410">
            <v>0</v>
          </cell>
          <cell r="BN410">
            <v>0</v>
          </cell>
          <cell r="BO410">
            <v>0</v>
          </cell>
          <cell r="BU410">
            <v>0</v>
          </cell>
          <cell r="BV410">
            <v>755</v>
          </cell>
          <cell r="BW410">
            <v>8705.25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53</v>
          </cell>
          <cell r="E411">
            <v>565424</v>
          </cell>
          <cell r="F411">
            <v>47329</v>
          </cell>
          <cell r="G411">
            <v>612753</v>
          </cell>
          <cell r="I411">
            <v>175992.09261218319</v>
          </cell>
          <cell r="J411">
            <v>0.6719287899572034</v>
          </cell>
          <cell r="K411">
            <v>47329</v>
          </cell>
          <cell r="L411">
            <v>223321.09261218319</v>
          </cell>
          <cell r="N411">
            <v>389431.90738781681</v>
          </cell>
          <cell r="P411">
            <v>0</v>
          </cell>
          <cell r="Q411">
            <v>175992.09261218319</v>
          </cell>
          <cell r="R411">
            <v>47329</v>
          </cell>
          <cell r="S411">
            <v>223321.09261218319</v>
          </cell>
          <cell r="V411">
            <v>0</v>
          </cell>
          <cell r="W411">
            <v>760</v>
          </cell>
          <cell r="X411">
            <v>53</v>
          </cell>
          <cell r="Y411">
            <v>565424</v>
          </cell>
          <cell r="Z411">
            <v>0</v>
          </cell>
          <cell r="AA411">
            <v>565424</v>
          </cell>
          <cell r="AB411">
            <v>47329</v>
          </cell>
          <cell r="AC411">
            <v>612753</v>
          </cell>
          <cell r="AD411">
            <v>0</v>
          </cell>
          <cell r="AE411">
            <v>0</v>
          </cell>
          <cell r="AF411">
            <v>0</v>
          </cell>
          <cell r="AG411">
            <v>612753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565424</v>
          </cell>
          <cell r="AM411">
            <v>360076</v>
          </cell>
          <cell r="AN411">
            <v>205348</v>
          </cell>
          <cell r="AO411">
            <v>10695.75</v>
          </cell>
          <cell r="AP411">
            <v>18901.25</v>
          </cell>
          <cell r="AQ411">
            <v>10025.75</v>
          </cell>
          <cell r="AR411">
            <v>3561</v>
          </cell>
          <cell r="AS411">
            <v>13389</v>
          </cell>
          <cell r="AT411">
            <v>0</v>
          </cell>
          <cell r="AU411">
            <v>261920.75</v>
          </cell>
          <cell r="AV411">
            <v>175992.09261218319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205348</v>
          </cell>
          <cell r="BK411">
            <v>205348</v>
          </cell>
          <cell r="BL411">
            <v>0</v>
          </cell>
          <cell r="BN411">
            <v>0</v>
          </cell>
          <cell r="BO411">
            <v>0</v>
          </cell>
          <cell r="BU411">
            <v>0</v>
          </cell>
          <cell r="BV411">
            <v>760</v>
          </cell>
          <cell r="BW411">
            <v>10695.75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3</v>
          </cell>
          <cell r="E412">
            <v>37551</v>
          </cell>
          <cell r="F412">
            <v>2679</v>
          </cell>
          <cell r="G412">
            <v>40230</v>
          </cell>
          <cell r="I412">
            <v>20336.776426332348</v>
          </cell>
          <cell r="J412">
            <v>0.74810191198412135</v>
          </cell>
          <cell r="K412">
            <v>2679</v>
          </cell>
          <cell r="L412">
            <v>23015.776426332348</v>
          </cell>
          <cell r="N412">
            <v>17214.223573667652</v>
          </cell>
          <cell r="P412">
            <v>0</v>
          </cell>
          <cell r="Q412">
            <v>20336.776426332348</v>
          </cell>
          <cell r="R412">
            <v>2679</v>
          </cell>
          <cell r="S412">
            <v>23015.776426332348</v>
          </cell>
          <cell r="V412">
            <v>0</v>
          </cell>
          <cell r="W412">
            <v>763</v>
          </cell>
          <cell r="X412">
            <v>3</v>
          </cell>
          <cell r="Y412">
            <v>37551</v>
          </cell>
          <cell r="Z412">
            <v>0</v>
          </cell>
          <cell r="AA412">
            <v>37551</v>
          </cell>
          <cell r="AB412">
            <v>2679</v>
          </cell>
          <cell r="AC412">
            <v>40230</v>
          </cell>
          <cell r="AD412">
            <v>0</v>
          </cell>
          <cell r="AE412">
            <v>0</v>
          </cell>
          <cell r="AF412">
            <v>0</v>
          </cell>
          <cell r="AG412">
            <v>40230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37551</v>
          </cell>
          <cell r="AM412">
            <v>13822</v>
          </cell>
          <cell r="AN412">
            <v>23729</v>
          </cell>
          <cell r="AO412">
            <v>3455.5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27184.5</v>
          </cell>
          <cell r="AV412">
            <v>20336.776426332348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23729</v>
          </cell>
          <cell r="BK412">
            <v>23729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0</v>
          </cell>
          <cell r="BV412">
            <v>763</v>
          </cell>
          <cell r="BW412">
            <v>3455.5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4109.75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0</v>
          </cell>
          <cell r="BV413">
            <v>765</v>
          </cell>
          <cell r="BW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4</v>
          </cell>
          <cell r="E414">
            <v>52572</v>
          </cell>
          <cell r="F414">
            <v>3572</v>
          </cell>
          <cell r="G414">
            <v>56144</v>
          </cell>
          <cell r="I414">
            <v>0</v>
          </cell>
          <cell r="J414">
            <v>0</v>
          </cell>
          <cell r="K414">
            <v>3572</v>
          </cell>
          <cell r="L414">
            <v>3572</v>
          </cell>
          <cell r="N414">
            <v>52572</v>
          </cell>
          <cell r="P414">
            <v>0</v>
          </cell>
          <cell r="Q414">
            <v>0</v>
          </cell>
          <cell r="R414">
            <v>3572</v>
          </cell>
          <cell r="S414">
            <v>3572</v>
          </cell>
          <cell r="V414">
            <v>0</v>
          </cell>
          <cell r="W414">
            <v>766</v>
          </cell>
          <cell r="X414">
            <v>4</v>
          </cell>
          <cell r="Y414">
            <v>52572</v>
          </cell>
          <cell r="Z414">
            <v>0</v>
          </cell>
          <cell r="AA414">
            <v>52572</v>
          </cell>
          <cell r="AB414">
            <v>3572</v>
          </cell>
          <cell r="AC414">
            <v>56144</v>
          </cell>
          <cell r="AD414">
            <v>0</v>
          </cell>
          <cell r="AE414">
            <v>0</v>
          </cell>
          <cell r="AF414">
            <v>0</v>
          </cell>
          <cell r="AG414">
            <v>56144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52572</v>
          </cell>
          <cell r="AM414">
            <v>65852</v>
          </cell>
          <cell r="AN414">
            <v>0</v>
          </cell>
          <cell r="AO414">
            <v>6205</v>
          </cell>
          <cell r="AP414">
            <v>2037.25</v>
          </cell>
          <cell r="AQ414">
            <v>2923.25</v>
          </cell>
          <cell r="AR414">
            <v>5297.5</v>
          </cell>
          <cell r="AS414">
            <v>0</v>
          </cell>
          <cell r="AT414">
            <v>0</v>
          </cell>
          <cell r="AU414">
            <v>16463</v>
          </cell>
          <cell r="AV414">
            <v>0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0</v>
          </cell>
          <cell r="BV414">
            <v>766</v>
          </cell>
          <cell r="BW414">
            <v>6205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3</v>
          </cell>
          <cell r="E415">
            <v>34269</v>
          </cell>
          <cell r="F415">
            <v>2679</v>
          </cell>
          <cell r="G415">
            <v>36948</v>
          </cell>
          <cell r="I415">
            <v>0</v>
          </cell>
          <cell r="J415">
            <v>0</v>
          </cell>
          <cell r="K415">
            <v>2679</v>
          </cell>
          <cell r="L415">
            <v>2679</v>
          </cell>
          <cell r="N415">
            <v>34269</v>
          </cell>
          <cell r="P415">
            <v>0</v>
          </cell>
          <cell r="Q415">
            <v>0</v>
          </cell>
          <cell r="R415">
            <v>2679</v>
          </cell>
          <cell r="S415">
            <v>2679</v>
          </cell>
          <cell r="V415">
            <v>0</v>
          </cell>
          <cell r="W415">
            <v>767</v>
          </cell>
          <cell r="X415">
            <v>3</v>
          </cell>
          <cell r="Y415">
            <v>34269</v>
          </cell>
          <cell r="Z415">
            <v>0</v>
          </cell>
          <cell r="AA415">
            <v>34269</v>
          </cell>
          <cell r="AB415">
            <v>2679</v>
          </cell>
          <cell r="AC415">
            <v>36948</v>
          </cell>
          <cell r="AD415">
            <v>0</v>
          </cell>
          <cell r="AE415">
            <v>0</v>
          </cell>
          <cell r="AF415">
            <v>0</v>
          </cell>
          <cell r="AG415">
            <v>36948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34269</v>
          </cell>
          <cell r="AM415">
            <v>81392</v>
          </cell>
          <cell r="AN415">
            <v>0</v>
          </cell>
          <cell r="AO415">
            <v>8441.5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8441.5</v>
          </cell>
          <cell r="AV415">
            <v>0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U415">
            <v>0</v>
          </cell>
          <cell r="BV415">
            <v>767</v>
          </cell>
          <cell r="BW415">
            <v>8441.5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0</v>
          </cell>
          <cell r="BV416">
            <v>770</v>
          </cell>
          <cell r="BW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48</v>
          </cell>
          <cell r="E417">
            <v>575472</v>
          </cell>
          <cell r="F417">
            <v>42864</v>
          </cell>
          <cell r="G417">
            <v>618336</v>
          </cell>
          <cell r="I417">
            <v>0</v>
          </cell>
          <cell r="J417">
            <v>0</v>
          </cell>
          <cell r="K417">
            <v>42864</v>
          </cell>
          <cell r="L417">
            <v>42864</v>
          </cell>
          <cell r="N417">
            <v>575472</v>
          </cell>
          <cell r="P417">
            <v>0</v>
          </cell>
          <cell r="Q417">
            <v>0</v>
          </cell>
          <cell r="R417">
            <v>42864</v>
          </cell>
          <cell r="S417">
            <v>42864</v>
          </cell>
          <cell r="V417">
            <v>0</v>
          </cell>
          <cell r="W417">
            <v>773</v>
          </cell>
          <cell r="X417">
            <v>48</v>
          </cell>
          <cell r="Y417">
            <v>575472</v>
          </cell>
          <cell r="Z417">
            <v>0</v>
          </cell>
          <cell r="AA417">
            <v>575472</v>
          </cell>
          <cell r="AB417">
            <v>42864</v>
          </cell>
          <cell r="AC417">
            <v>618336</v>
          </cell>
          <cell r="AD417">
            <v>0</v>
          </cell>
          <cell r="AE417">
            <v>0</v>
          </cell>
          <cell r="AF417">
            <v>0</v>
          </cell>
          <cell r="AG417">
            <v>618336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575472</v>
          </cell>
          <cell r="AM417">
            <v>593814</v>
          </cell>
          <cell r="AN417">
            <v>0</v>
          </cell>
          <cell r="AO417">
            <v>7195</v>
          </cell>
          <cell r="AP417">
            <v>33794.5</v>
          </cell>
          <cell r="AQ417">
            <v>0</v>
          </cell>
          <cell r="AR417">
            <v>1162.25</v>
          </cell>
          <cell r="AS417">
            <v>27908.25</v>
          </cell>
          <cell r="AT417">
            <v>0</v>
          </cell>
          <cell r="AU417">
            <v>70060</v>
          </cell>
          <cell r="AV417">
            <v>0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N417">
            <v>0</v>
          </cell>
          <cell r="BO417">
            <v>0</v>
          </cell>
          <cell r="BU417">
            <v>0</v>
          </cell>
          <cell r="BV417">
            <v>773</v>
          </cell>
          <cell r="BW417">
            <v>7195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46</v>
          </cell>
          <cell r="E418">
            <v>985483.75679999997</v>
          </cell>
          <cell r="F418">
            <v>39292</v>
          </cell>
          <cell r="G418">
            <v>1024775.7568</v>
          </cell>
          <cell r="I418">
            <v>38719.357389885787</v>
          </cell>
          <cell r="J418">
            <v>0.39843004131487469</v>
          </cell>
          <cell r="K418">
            <v>39292</v>
          </cell>
          <cell r="L418">
            <v>78011.357389885787</v>
          </cell>
          <cell r="N418">
            <v>946764.39941011416</v>
          </cell>
          <cell r="P418">
            <v>60572</v>
          </cell>
          <cell r="Q418">
            <v>38719.357389885787</v>
          </cell>
          <cell r="R418">
            <v>41078</v>
          </cell>
          <cell r="S418">
            <v>138583.35738988579</v>
          </cell>
          <cell r="V418">
            <v>0</v>
          </cell>
          <cell r="W418">
            <v>774</v>
          </cell>
          <cell r="X418">
            <v>46</v>
          </cell>
          <cell r="Y418">
            <v>1293292</v>
          </cell>
          <cell r="Z418">
            <v>307808.24320000003</v>
          </cell>
          <cell r="AA418">
            <v>985483.75679999997</v>
          </cell>
          <cell r="AB418">
            <v>39292</v>
          </cell>
          <cell r="AC418">
            <v>1024775.7568</v>
          </cell>
          <cell r="AD418">
            <v>58786</v>
          </cell>
          <cell r="AE418">
            <v>1786</v>
          </cell>
          <cell r="AF418">
            <v>60572</v>
          </cell>
          <cell r="AG418">
            <v>1085347.7567999999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985483.75679999997</v>
          </cell>
          <cell r="AM418">
            <v>940305.9168000007</v>
          </cell>
          <cell r="AN418">
            <v>45177.839999999269</v>
          </cell>
          <cell r="AO418">
            <v>10938.062201731052</v>
          </cell>
          <cell r="AP418">
            <v>17674.316383633239</v>
          </cell>
          <cell r="AQ418">
            <v>6359.1018941672228</v>
          </cell>
          <cell r="AR418">
            <v>12359.172902796097</v>
          </cell>
          <cell r="AS418">
            <v>4671.3208257245715</v>
          </cell>
          <cell r="AT418">
            <v>0</v>
          </cell>
          <cell r="AU418">
            <v>97179.814208051452</v>
          </cell>
          <cell r="AV418">
            <v>38719.357389885787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45177.839999999269</v>
          </cell>
          <cell r="BK418">
            <v>45177.839999999269</v>
          </cell>
          <cell r="BL418">
            <v>0</v>
          </cell>
          <cell r="BN418">
            <v>0</v>
          </cell>
          <cell r="BO418">
            <v>0</v>
          </cell>
          <cell r="BU418">
            <v>0</v>
          </cell>
          <cell r="BV418">
            <v>774</v>
          </cell>
          <cell r="BW418">
            <v>10938.062201731052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41</v>
          </cell>
          <cell r="E419">
            <v>415613</v>
          </cell>
          <cell r="F419">
            <v>36613</v>
          </cell>
          <cell r="G419">
            <v>452226</v>
          </cell>
          <cell r="I419">
            <v>0</v>
          </cell>
          <cell r="J419" t="str">
            <v/>
          </cell>
          <cell r="K419">
            <v>36613</v>
          </cell>
          <cell r="L419">
            <v>36613</v>
          </cell>
          <cell r="N419">
            <v>415613</v>
          </cell>
          <cell r="P419">
            <v>0</v>
          </cell>
          <cell r="Q419">
            <v>0</v>
          </cell>
          <cell r="R419">
            <v>36613</v>
          </cell>
          <cell r="S419">
            <v>36613</v>
          </cell>
          <cell r="V419">
            <v>0</v>
          </cell>
          <cell r="W419">
            <v>775</v>
          </cell>
          <cell r="X419">
            <v>41</v>
          </cell>
          <cell r="Y419">
            <v>415613</v>
          </cell>
          <cell r="Z419">
            <v>0</v>
          </cell>
          <cell r="AA419">
            <v>415613</v>
          </cell>
          <cell r="AB419">
            <v>36613</v>
          </cell>
          <cell r="AC419">
            <v>452226</v>
          </cell>
          <cell r="AD419">
            <v>0</v>
          </cell>
          <cell r="AE419">
            <v>0</v>
          </cell>
          <cell r="AF419">
            <v>0</v>
          </cell>
          <cell r="AG419">
            <v>452226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415613</v>
          </cell>
          <cell r="AM419">
            <v>441718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N419">
            <v>0</v>
          </cell>
          <cell r="BO419">
            <v>0</v>
          </cell>
          <cell r="BU419">
            <v>0</v>
          </cell>
          <cell r="BV419">
            <v>775</v>
          </cell>
          <cell r="BW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1</v>
          </cell>
          <cell r="E420">
            <v>11473</v>
          </cell>
          <cell r="F420">
            <v>893</v>
          </cell>
          <cell r="G420">
            <v>12366</v>
          </cell>
          <cell r="I420">
            <v>9832.8558278608889</v>
          </cell>
          <cell r="J420">
            <v>0.85704312977084363</v>
          </cell>
          <cell r="K420">
            <v>893</v>
          </cell>
          <cell r="L420">
            <v>10725.855827860889</v>
          </cell>
          <cell r="N420">
            <v>1640.1441721391111</v>
          </cell>
          <cell r="P420">
            <v>0</v>
          </cell>
          <cell r="Q420">
            <v>9832.8558278608889</v>
          </cell>
          <cell r="R420">
            <v>893</v>
          </cell>
          <cell r="S420">
            <v>10725.855827860889</v>
          </cell>
          <cell r="V420">
            <v>0</v>
          </cell>
          <cell r="W420">
            <v>778</v>
          </cell>
          <cell r="X420">
            <v>1</v>
          </cell>
          <cell r="Y420">
            <v>11473</v>
          </cell>
          <cell r="Z420">
            <v>0</v>
          </cell>
          <cell r="AA420">
            <v>11473</v>
          </cell>
          <cell r="AB420">
            <v>893</v>
          </cell>
          <cell r="AC420">
            <v>12366</v>
          </cell>
          <cell r="AD420">
            <v>0</v>
          </cell>
          <cell r="AE420">
            <v>0</v>
          </cell>
          <cell r="AF420">
            <v>0</v>
          </cell>
          <cell r="AG420">
            <v>12366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11473</v>
          </cell>
          <cell r="AM420">
            <v>0</v>
          </cell>
          <cell r="AN420">
            <v>11473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11473</v>
          </cell>
          <cell r="AV420">
            <v>9832.8558278608889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11473</v>
          </cell>
          <cell r="BK420">
            <v>11473</v>
          </cell>
          <cell r="BL420">
            <v>0</v>
          </cell>
          <cell r="BN420">
            <v>0</v>
          </cell>
          <cell r="BO420">
            <v>0</v>
          </cell>
          <cell r="BU420">
            <v>0</v>
          </cell>
          <cell r="BV420">
            <v>778</v>
          </cell>
          <cell r="BW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27</v>
          </cell>
          <cell r="E421">
            <v>295996</v>
          </cell>
          <cell r="F421">
            <v>24111</v>
          </cell>
          <cell r="G421">
            <v>320107</v>
          </cell>
          <cell r="I421">
            <v>52780.144103807637</v>
          </cell>
          <cell r="J421">
            <v>0.60986661779513407</v>
          </cell>
          <cell r="K421">
            <v>24111</v>
          </cell>
          <cell r="L421">
            <v>76891.14410380763</v>
          </cell>
          <cell r="N421">
            <v>243215.85589619237</v>
          </cell>
          <cell r="P421">
            <v>0</v>
          </cell>
          <cell r="Q421">
            <v>52780.144103807637</v>
          </cell>
          <cell r="R421">
            <v>24111</v>
          </cell>
          <cell r="S421">
            <v>76891.14410380763</v>
          </cell>
          <cell r="V421">
            <v>0</v>
          </cell>
          <cell r="W421">
            <v>780</v>
          </cell>
          <cell r="X421">
            <v>27</v>
          </cell>
          <cell r="Y421">
            <v>295996</v>
          </cell>
          <cell r="Z421">
            <v>0</v>
          </cell>
          <cell r="AA421">
            <v>295996</v>
          </cell>
          <cell r="AB421">
            <v>24111</v>
          </cell>
          <cell r="AC421">
            <v>320107</v>
          </cell>
          <cell r="AD421">
            <v>0</v>
          </cell>
          <cell r="AE421">
            <v>0</v>
          </cell>
          <cell r="AF421">
            <v>0</v>
          </cell>
          <cell r="AG421">
            <v>320107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295996</v>
          </cell>
          <cell r="AM421">
            <v>234412</v>
          </cell>
          <cell r="AN421">
            <v>61584</v>
          </cell>
          <cell r="AO421">
            <v>0</v>
          </cell>
          <cell r="AP421">
            <v>12419.5</v>
          </cell>
          <cell r="AQ421">
            <v>3261.75</v>
          </cell>
          <cell r="AR421">
            <v>8719.25</v>
          </cell>
          <cell r="AS421">
            <v>559.25</v>
          </cell>
          <cell r="AT421">
            <v>0</v>
          </cell>
          <cell r="AU421">
            <v>86543.75</v>
          </cell>
          <cell r="AV421">
            <v>52780.144103807637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61584</v>
          </cell>
          <cell r="BK421">
            <v>61584</v>
          </cell>
          <cell r="BL421">
            <v>0</v>
          </cell>
          <cell r="BN421">
            <v>0</v>
          </cell>
          <cell r="BO421">
            <v>0</v>
          </cell>
          <cell r="BU421">
            <v>0</v>
          </cell>
          <cell r="BV421">
            <v>780</v>
          </cell>
          <cell r="BW421">
            <v>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0</v>
          </cell>
          <cell r="BV422">
            <v>801</v>
          </cell>
          <cell r="BW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0</v>
          </cell>
          <cell r="BV423">
            <v>805</v>
          </cell>
          <cell r="BW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0</v>
          </cell>
          <cell r="BV424">
            <v>806</v>
          </cell>
          <cell r="BW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0</v>
          </cell>
          <cell r="BV425">
            <v>810</v>
          </cell>
          <cell r="BW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0</v>
          </cell>
          <cell r="BV426">
            <v>815</v>
          </cell>
          <cell r="BW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0</v>
          </cell>
          <cell r="BV427">
            <v>817</v>
          </cell>
          <cell r="BW427">
            <v>0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0</v>
          </cell>
          <cell r="BV428">
            <v>818</v>
          </cell>
          <cell r="BW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0</v>
          </cell>
          <cell r="BV429">
            <v>821</v>
          </cell>
          <cell r="BW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0</v>
          </cell>
          <cell r="BV430">
            <v>823</v>
          </cell>
          <cell r="BW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0</v>
          </cell>
          <cell r="BV431">
            <v>825</v>
          </cell>
          <cell r="BW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0</v>
          </cell>
          <cell r="BV432">
            <v>828</v>
          </cell>
          <cell r="BW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0</v>
          </cell>
          <cell r="BV433">
            <v>829</v>
          </cell>
          <cell r="BW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0</v>
          </cell>
          <cell r="BV434">
            <v>830</v>
          </cell>
          <cell r="BW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0</v>
          </cell>
          <cell r="BV435">
            <v>832</v>
          </cell>
          <cell r="BW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0</v>
          </cell>
          <cell r="BV436">
            <v>851</v>
          </cell>
          <cell r="BW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0</v>
          </cell>
          <cell r="BV437">
            <v>852</v>
          </cell>
          <cell r="BW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0</v>
          </cell>
          <cell r="BV438">
            <v>853</v>
          </cell>
          <cell r="BW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0</v>
          </cell>
          <cell r="BV439">
            <v>855</v>
          </cell>
          <cell r="BW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0</v>
          </cell>
          <cell r="BV440">
            <v>860</v>
          </cell>
          <cell r="BW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0</v>
          </cell>
          <cell r="BV441">
            <v>871</v>
          </cell>
          <cell r="BW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0</v>
          </cell>
          <cell r="BV442">
            <v>872</v>
          </cell>
          <cell r="BW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0</v>
          </cell>
          <cell r="BV443">
            <v>873</v>
          </cell>
          <cell r="BW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0</v>
          </cell>
          <cell r="BV444">
            <v>876</v>
          </cell>
          <cell r="BW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0</v>
          </cell>
          <cell r="BV445">
            <v>878</v>
          </cell>
          <cell r="BW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0</v>
          </cell>
          <cell r="BV446">
            <v>879</v>
          </cell>
          <cell r="BW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0</v>
          </cell>
          <cell r="BV447">
            <v>885</v>
          </cell>
          <cell r="BW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0</v>
          </cell>
          <cell r="BV448">
            <v>910</v>
          </cell>
          <cell r="BW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0</v>
          </cell>
          <cell r="BV449">
            <v>915</v>
          </cell>
          <cell r="BW449">
            <v>0</v>
          </cell>
        </row>
        <row r="450">
          <cell r="A450">
            <v>999</v>
          </cell>
          <cell r="C450" t="str">
            <v>STATE TOTALS</v>
          </cell>
          <cell r="D450">
            <v>39560</v>
          </cell>
          <cell r="E450">
            <v>503616418.7568</v>
          </cell>
          <cell r="F450">
            <v>35325294</v>
          </cell>
          <cell r="G450">
            <v>538941712.75680006</v>
          </cell>
          <cell r="I450">
            <v>45114133.99999997</v>
          </cell>
          <cell r="J450" t="str">
            <v>--</v>
          </cell>
          <cell r="K450">
            <v>35325294</v>
          </cell>
          <cell r="L450">
            <v>80439428</v>
          </cell>
          <cell r="N450">
            <v>458502284.75679994</v>
          </cell>
          <cell r="P450">
            <v>60572</v>
          </cell>
          <cell r="Q450">
            <v>45114133.99999997</v>
          </cell>
          <cell r="R450">
            <v>35327080</v>
          </cell>
          <cell r="S450">
            <v>80500000</v>
          </cell>
          <cell r="W450">
            <v>440</v>
          </cell>
          <cell r="X450">
            <v>39560</v>
          </cell>
          <cell r="Y450">
            <v>503924227</v>
          </cell>
          <cell r="Z450">
            <v>307808.24320000003</v>
          </cell>
          <cell r="AA450">
            <v>503616418.7568</v>
          </cell>
          <cell r="AB450">
            <v>35325294</v>
          </cell>
          <cell r="AC450">
            <v>538941712.75680006</v>
          </cell>
          <cell r="AD450">
            <v>58786</v>
          </cell>
          <cell r="AE450">
            <v>1786</v>
          </cell>
          <cell r="AF450">
            <v>60572</v>
          </cell>
          <cell r="AG450">
            <v>539002284.75680006</v>
          </cell>
          <cell r="AI450">
            <v>999</v>
          </cell>
          <cell r="AJ450" t="str">
            <v>S T A T E    T O T A L S</v>
          </cell>
          <cell r="AL450">
            <v>503616418.7568</v>
          </cell>
          <cell r="AM450">
            <v>454361512.91680002</v>
          </cell>
          <cell r="AN450">
            <v>52639280.839999996</v>
          </cell>
          <cell r="AO450">
            <v>11715297.062201731</v>
          </cell>
          <cell r="AP450">
            <v>10730484.316383634</v>
          </cell>
          <cell r="AQ450">
            <v>12503656.351894166</v>
          </cell>
          <cell r="AR450">
            <v>9832845.9229027964</v>
          </cell>
          <cell r="AS450">
            <v>5805279.3208257249</v>
          </cell>
          <cell r="AT450">
            <v>0</v>
          </cell>
          <cell r="AU450">
            <v>103226843.81420805</v>
          </cell>
          <cell r="AV450">
            <v>45114133.99999997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52639280.839999996</v>
          </cell>
          <cell r="BK450">
            <v>52639280.839999996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T450" t="str">
            <v>--</v>
          </cell>
          <cell r="BU450">
            <v>-999</v>
          </cell>
          <cell r="BW450">
            <v>11715297.062201731</v>
          </cell>
        </row>
      </sheetData>
      <sheetData sheetId="13">
        <row r="10">
          <cell r="A10">
            <v>1</v>
          </cell>
          <cell r="B10">
            <v>1</v>
          </cell>
          <cell r="C10" t="str">
            <v>ABINGTON</v>
          </cell>
          <cell r="D10">
            <v>34</v>
          </cell>
          <cell r="E10">
            <v>384036</v>
          </cell>
          <cell r="F10">
            <v>30296</v>
          </cell>
          <cell r="G10">
            <v>414332</v>
          </cell>
          <cell r="I10">
            <v>0</v>
          </cell>
          <cell r="J10">
            <v>0</v>
          </cell>
          <cell r="K10">
            <v>30296</v>
          </cell>
          <cell r="L10">
            <v>30296</v>
          </cell>
          <cell r="N10">
            <v>384036</v>
          </cell>
          <cell r="P10">
            <v>0</v>
          </cell>
          <cell r="Q10">
            <v>0</v>
          </cell>
          <cell r="R10">
            <v>30296</v>
          </cell>
          <cell r="S10">
            <v>30296</v>
          </cell>
          <cell r="V10">
            <v>0</v>
          </cell>
          <cell r="W10">
            <v>1</v>
          </cell>
          <cell r="X10">
            <v>34</v>
          </cell>
          <cell r="Y10">
            <v>384036</v>
          </cell>
          <cell r="Z10">
            <v>0</v>
          </cell>
          <cell r="AA10">
            <v>384036</v>
          </cell>
          <cell r="AB10">
            <v>30296</v>
          </cell>
          <cell r="AC10">
            <v>414332</v>
          </cell>
          <cell r="AD10">
            <v>0</v>
          </cell>
          <cell r="AE10">
            <v>0</v>
          </cell>
          <cell r="AF10">
            <v>0</v>
          </cell>
          <cell r="AG10">
            <v>414332</v>
          </cell>
          <cell r="AI10">
            <v>1</v>
          </cell>
          <cell r="AJ10">
            <v>1</v>
          </cell>
          <cell r="AK10" t="str">
            <v>ABINGTON</v>
          </cell>
          <cell r="AL10">
            <v>384036</v>
          </cell>
          <cell r="AM10">
            <v>472911</v>
          </cell>
          <cell r="AN10">
            <v>0</v>
          </cell>
          <cell r="AO10">
            <v>8388.5</v>
          </cell>
          <cell r="AP10">
            <v>31270.75</v>
          </cell>
          <cell r="AQ10">
            <v>14519.5</v>
          </cell>
          <cell r="AR10">
            <v>5487.5</v>
          </cell>
          <cell r="AS10">
            <v>9191</v>
          </cell>
          <cell r="AT10">
            <v>0</v>
          </cell>
          <cell r="AU10">
            <v>68857.25</v>
          </cell>
          <cell r="AV10">
            <v>0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0</v>
          </cell>
          <cell r="BO10">
            <v>0</v>
          </cell>
          <cell r="BU10">
            <v>0</v>
          </cell>
          <cell r="BV10">
            <v>1</v>
          </cell>
          <cell r="BW10">
            <v>8388.5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0</v>
          </cell>
          <cell r="BV11">
            <v>2</v>
          </cell>
          <cell r="BW11">
            <v>0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</v>
          </cell>
          <cell r="E12">
            <v>21626</v>
          </cell>
          <cell r="F12">
            <v>1786</v>
          </cell>
          <cell r="G12">
            <v>23412</v>
          </cell>
          <cell r="I12">
            <v>20071.278888676206</v>
          </cell>
          <cell r="J12">
            <v>0.90776110664162035</v>
          </cell>
          <cell r="K12">
            <v>1786</v>
          </cell>
          <cell r="L12">
            <v>21857.278888676206</v>
          </cell>
          <cell r="N12">
            <v>1554.7211113237936</v>
          </cell>
          <cell r="P12">
            <v>0</v>
          </cell>
          <cell r="Q12">
            <v>20071.278888676206</v>
          </cell>
          <cell r="R12">
            <v>1786</v>
          </cell>
          <cell r="S12">
            <v>21857.278888676206</v>
          </cell>
          <cell r="V12">
            <v>0</v>
          </cell>
          <cell r="W12">
            <v>3</v>
          </cell>
          <cell r="X12">
            <v>2</v>
          </cell>
          <cell r="Y12">
            <v>21626</v>
          </cell>
          <cell r="Z12">
            <v>0</v>
          </cell>
          <cell r="AA12">
            <v>21626</v>
          </cell>
          <cell r="AB12">
            <v>1786</v>
          </cell>
          <cell r="AC12">
            <v>23412</v>
          </cell>
          <cell r="AD12">
            <v>0</v>
          </cell>
          <cell r="AE12">
            <v>0</v>
          </cell>
          <cell r="AF12">
            <v>0</v>
          </cell>
          <cell r="AG12">
            <v>23412</v>
          </cell>
          <cell r="AI12">
            <v>3</v>
          </cell>
          <cell r="AJ12">
            <v>3</v>
          </cell>
          <cell r="AK12" t="str">
            <v>ACUSHNET</v>
          </cell>
          <cell r="AL12">
            <v>21626</v>
          </cell>
          <cell r="AM12">
            <v>0</v>
          </cell>
          <cell r="AN12">
            <v>21626</v>
          </cell>
          <cell r="AO12">
            <v>0</v>
          </cell>
          <cell r="AP12">
            <v>484.75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22110.75</v>
          </cell>
          <cell r="AV12">
            <v>20071.278888676206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21626</v>
          </cell>
          <cell r="BK12">
            <v>21626</v>
          </cell>
          <cell r="BL12">
            <v>0</v>
          </cell>
          <cell r="BN12">
            <v>0</v>
          </cell>
          <cell r="BO12">
            <v>0</v>
          </cell>
          <cell r="BU12">
            <v>0</v>
          </cell>
          <cell r="BV12">
            <v>3</v>
          </cell>
          <cell r="BW12">
            <v>0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0</v>
          </cell>
          <cell r="BV13">
            <v>4</v>
          </cell>
          <cell r="BW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13</v>
          </cell>
          <cell r="E14">
            <v>172426</v>
          </cell>
          <cell r="F14">
            <v>11603</v>
          </cell>
          <cell r="G14">
            <v>184029</v>
          </cell>
          <cell r="I14">
            <v>0</v>
          </cell>
          <cell r="J14">
            <v>0</v>
          </cell>
          <cell r="K14">
            <v>11603</v>
          </cell>
          <cell r="L14">
            <v>11603</v>
          </cell>
          <cell r="N14">
            <v>172426</v>
          </cell>
          <cell r="P14">
            <v>0</v>
          </cell>
          <cell r="Q14">
            <v>0</v>
          </cell>
          <cell r="R14">
            <v>11603</v>
          </cell>
          <cell r="S14">
            <v>11603</v>
          </cell>
          <cell r="V14">
            <v>0</v>
          </cell>
          <cell r="W14">
            <v>5</v>
          </cell>
          <cell r="X14">
            <v>13</v>
          </cell>
          <cell r="Y14">
            <v>172426</v>
          </cell>
          <cell r="Z14">
            <v>0</v>
          </cell>
          <cell r="AA14">
            <v>172426</v>
          </cell>
          <cell r="AB14">
            <v>11603</v>
          </cell>
          <cell r="AC14">
            <v>184029</v>
          </cell>
          <cell r="AD14">
            <v>0</v>
          </cell>
          <cell r="AE14">
            <v>0</v>
          </cell>
          <cell r="AF14">
            <v>0</v>
          </cell>
          <cell r="AG14">
            <v>184029</v>
          </cell>
          <cell r="AI14">
            <v>5</v>
          </cell>
          <cell r="AJ14">
            <v>5</v>
          </cell>
          <cell r="AK14" t="str">
            <v>AGAWAM</v>
          </cell>
          <cell r="AL14">
            <v>172426</v>
          </cell>
          <cell r="AM14">
            <v>208533</v>
          </cell>
          <cell r="AN14">
            <v>0</v>
          </cell>
          <cell r="AO14">
            <v>0</v>
          </cell>
          <cell r="AP14">
            <v>17352.25</v>
          </cell>
          <cell r="AQ14">
            <v>6025</v>
          </cell>
          <cell r="AR14">
            <v>0</v>
          </cell>
          <cell r="AS14">
            <v>7994</v>
          </cell>
          <cell r="AT14">
            <v>0</v>
          </cell>
          <cell r="AU14">
            <v>31371.25</v>
          </cell>
          <cell r="AV14">
            <v>0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N14">
            <v>0</v>
          </cell>
          <cell r="BO14">
            <v>0</v>
          </cell>
          <cell r="BU14">
            <v>0</v>
          </cell>
          <cell r="BV14">
            <v>5</v>
          </cell>
          <cell r="BW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0</v>
          </cell>
          <cell r="BV15">
            <v>6</v>
          </cell>
          <cell r="BW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55</v>
          </cell>
          <cell r="E16">
            <v>605669</v>
          </cell>
          <cell r="F16">
            <v>49115</v>
          </cell>
          <cell r="G16">
            <v>654784</v>
          </cell>
          <cell r="I16">
            <v>12673.32438846174</v>
          </cell>
          <cell r="J16">
            <v>0.14429010287749364</v>
          </cell>
          <cell r="K16">
            <v>49115</v>
          </cell>
          <cell r="L16">
            <v>61788.32438846174</v>
          </cell>
          <cell r="N16">
            <v>592995.67561153823</v>
          </cell>
          <cell r="P16">
            <v>0</v>
          </cell>
          <cell r="Q16">
            <v>12673.32438846174</v>
          </cell>
          <cell r="R16">
            <v>49115</v>
          </cell>
          <cell r="S16">
            <v>61788.32438846174</v>
          </cell>
          <cell r="V16">
            <v>0</v>
          </cell>
          <cell r="W16">
            <v>7</v>
          </cell>
          <cell r="X16">
            <v>55</v>
          </cell>
          <cell r="Y16">
            <v>605669</v>
          </cell>
          <cell r="Z16">
            <v>0</v>
          </cell>
          <cell r="AA16">
            <v>605669</v>
          </cell>
          <cell r="AB16">
            <v>49115</v>
          </cell>
          <cell r="AC16">
            <v>654784</v>
          </cell>
          <cell r="AD16">
            <v>0</v>
          </cell>
          <cell r="AE16">
            <v>0</v>
          </cell>
          <cell r="AF16">
            <v>0</v>
          </cell>
          <cell r="AG16">
            <v>654784</v>
          </cell>
          <cell r="AI16">
            <v>7</v>
          </cell>
          <cell r="AJ16">
            <v>7</v>
          </cell>
          <cell r="AK16" t="str">
            <v>AMESBURY</v>
          </cell>
          <cell r="AL16">
            <v>605669</v>
          </cell>
          <cell r="AM16">
            <v>592014</v>
          </cell>
          <cell r="AN16">
            <v>13655</v>
          </cell>
          <cell r="AO16">
            <v>26822</v>
          </cell>
          <cell r="AP16">
            <v>0</v>
          </cell>
          <cell r="AQ16">
            <v>0</v>
          </cell>
          <cell r="AR16">
            <v>20828.75</v>
          </cell>
          <cell r="AS16">
            <v>26526.5</v>
          </cell>
          <cell r="AT16">
            <v>0</v>
          </cell>
          <cell r="AU16">
            <v>87832.25</v>
          </cell>
          <cell r="AV16">
            <v>12673.32438846174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13655</v>
          </cell>
          <cell r="BK16">
            <v>13655</v>
          </cell>
          <cell r="BL16">
            <v>0</v>
          </cell>
          <cell r="BN16">
            <v>0</v>
          </cell>
          <cell r="BO16">
            <v>0</v>
          </cell>
          <cell r="BU16">
            <v>0</v>
          </cell>
          <cell r="BV16">
            <v>7</v>
          </cell>
          <cell r="BW16">
            <v>26822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84</v>
          </cell>
          <cell r="E17">
            <v>1517490</v>
          </cell>
          <cell r="F17">
            <v>75012</v>
          </cell>
          <cell r="G17">
            <v>1592502</v>
          </cell>
          <cell r="I17">
            <v>174410.18814205274</v>
          </cell>
          <cell r="J17">
            <v>0.45723578091467437</v>
          </cell>
          <cell r="K17">
            <v>75012</v>
          </cell>
          <cell r="L17">
            <v>249422.18814205274</v>
          </cell>
          <cell r="N17">
            <v>1343079.8118579471</v>
          </cell>
          <cell r="P17">
            <v>0</v>
          </cell>
          <cell r="Q17">
            <v>174410.18814205274</v>
          </cell>
          <cell r="R17">
            <v>75012</v>
          </cell>
          <cell r="S17">
            <v>249422.18814205274</v>
          </cell>
          <cell r="V17">
            <v>0</v>
          </cell>
          <cell r="W17">
            <v>8</v>
          </cell>
          <cell r="X17">
            <v>84</v>
          </cell>
          <cell r="Y17">
            <v>1517490</v>
          </cell>
          <cell r="Z17">
            <v>0</v>
          </cell>
          <cell r="AA17">
            <v>1517490</v>
          </cell>
          <cell r="AB17">
            <v>75012</v>
          </cell>
          <cell r="AC17">
            <v>1592502</v>
          </cell>
          <cell r="AD17">
            <v>0</v>
          </cell>
          <cell r="AE17">
            <v>0</v>
          </cell>
          <cell r="AF17">
            <v>0</v>
          </cell>
          <cell r="AG17">
            <v>1592502</v>
          </cell>
          <cell r="AI17">
            <v>8</v>
          </cell>
          <cell r="AJ17">
            <v>8</v>
          </cell>
          <cell r="AK17" t="str">
            <v>AMHERST</v>
          </cell>
          <cell r="AL17">
            <v>1517490</v>
          </cell>
          <cell r="AM17">
            <v>1329570</v>
          </cell>
          <cell r="AN17">
            <v>187920</v>
          </cell>
          <cell r="AO17">
            <v>15820.25</v>
          </cell>
          <cell r="AP17">
            <v>69685.5</v>
          </cell>
          <cell r="AQ17">
            <v>39206.75</v>
          </cell>
          <cell r="AR17">
            <v>27995.5</v>
          </cell>
          <cell r="AS17">
            <v>40816.75</v>
          </cell>
          <cell r="AT17">
            <v>0</v>
          </cell>
          <cell r="AU17">
            <v>381444.75</v>
          </cell>
          <cell r="AV17">
            <v>174410.18814205274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187920</v>
          </cell>
          <cell r="BK17">
            <v>187920</v>
          </cell>
          <cell r="BL17">
            <v>0</v>
          </cell>
          <cell r="BN17">
            <v>0</v>
          </cell>
          <cell r="BO17">
            <v>0</v>
          </cell>
          <cell r="BU17">
            <v>0</v>
          </cell>
          <cell r="BV17">
            <v>8</v>
          </cell>
          <cell r="BW17">
            <v>15820.25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8</v>
          </cell>
          <cell r="E18">
            <v>132064</v>
          </cell>
          <cell r="F18">
            <v>7125</v>
          </cell>
          <cell r="G18">
            <v>139189</v>
          </cell>
          <cell r="I18">
            <v>0</v>
          </cell>
          <cell r="J18">
            <v>0</v>
          </cell>
          <cell r="K18">
            <v>7125</v>
          </cell>
          <cell r="L18">
            <v>7125</v>
          </cell>
          <cell r="N18">
            <v>132064</v>
          </cell>
          <cell r="P18">
            <v>0</v>
          </cell>
          <cell r="Q18">
            <v>0</v>
          </cell>
          <cell r="R18">
            <v>7125</v>
          </cell>
          <cell r="S18">
            <v>7125</v>
          </cell>
          <cell r="V18">
            <v>0</v>
          </cell>
          <cell r="W18">
            <v>9</v>
          </cell>
          <cell r="X18">
            <v>8</v>
          </cell>
          <cell r="Y18">
            <v>132064</v>
          </cell>
          <cell r="Z18">
            <v>0</v>
          </cell>
          <cell r="AA18">
            <v>132064</v>
          </cell>
          <cell r="AB18">
            <v>7125</v>
          </cell>
          <cell r="AC18">
            <v>139189</v>
          </cell>
          <cell r="AD18">
            <v>0</v>
          </cell>
          <cell r="AE18">
            <v>0</v>
          </cell>
          <cell r="AF18">
            <v>0</v>
          </cell>
          <cell r="AG18">
            <v>139189</v>
          </cell>
          <cell r="AI18">
            <v>9</v>
          </cell>
          <cell r="AJ18">
            <v>9</v>
          </cell>
          <cell r="AK18" t="str">
            <v>ANDOVER</v>
          </cell>
          <cell r="AL18">
            <v>132064</v>
          </cell>
          <cell r="AM18">
            <v>203835</v>
          </cell>
          <cell r="AN18">
            <v>0</v>
          </cell>
          <cell r="AO18">
            <v>27911</v>
          </cell>
          <cell r="AP18">
            <v>9204.5</v>
          </cell>
          <cell r="AQ18">
            <v>6627.5</v>
          </cell>
          <cell r="AR18">
            <v>0</v>
          </cell>
          <cell r="AS18">
            <v>0</v>
          </cell>
          <cell r="AT18">
            <v>0</v>
          </cell>
          <cell r="AU18">
            <v>43743</v>
          </cell>
          <cell r="AV18">
            <v>0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U18">
            <v>0</v>
          </cell>
          <cell r="BV18">
            <v>9</v>
          </cell>
          <cell r="BW18">
            <v>27911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9</v>
          </cell>
          <cell r="E19">
            <v>127409</v>
          </cell>
          <cell r="F19">
            <v>7905</v>
          </cell>
          <cell r="G19">
            <v>135314</v>
          </cell>
          <cell r="I19">
            <v>4667.4586854320096</v>
          </cell>
          <cell r="J19">
            <v>0.13513393898093515</v>
          </cell>
          <cell r="K19">
            <v>7905</v>
          </cell>
          <cell r="L19">
            <v>12572.45868543201</v>
          </cell>
          <cell r="N19">
            <v>122741.54131456799</v>
          </cell>
          <cell r="P19">
            <v>0</v>
          </cell>
          <cell r="Q19">
            <v>4667.4586854320096</v>
          </cell>
          <cell r="R19">
            <v>7905</v>
          </cell>
          <cell r="S19">
            <v>12572.45868543201</v>
          </cell>
          <cell r="V19">
            <v>0</v>
          </cell>
          <cell r="W19">
            <v>10</v>
          </cell>
          <cell r="X19">
            <v>9</v>
          </cell>
          <cell r="Y19">
            <v>127409</v>
          </cell>
          <cell r="Z19">
            <v>0</v>
          </cell>
          <cell r="AA19">
            <v>127409</v>
          </cell>
          <cell r="AB19">
            <v>7905</v>
          </cell>
          <cell r="AC19">
            <v>135314</v>
          </cell>
          <cell r="AD19">
            <v>0</v>
          </cell>
          <cell r="AE19">
            <v>0</v>
          </cell>
          <cell r="AF19">
            <v>0</v>
          </cell>
          <cell r="AG19">
            <v>135314</v>
          </cell>
          <cell r="AI19">
            <v>10</v>
          </cell>
          <cell r="AJ19">
            <v>10</v>
          </cell>
          <cell r="AK19" t="str">
            <v>ARLINGTON</v>
          </cell>
          <cell r="AL19">
            <v>127409</v>
          </cell>
          <cell r="AM19">
            <v>122380</v>
          </cell>
          <cell r="AN19">
            <v>5029</v>
          </cell>
          <cell r="AO19">
            <v>0</v>
          </cell>
          <cell r="AP19">
            <v>0</v>
          </cell>
          <cell r="AQ19">
            <v>0</v>
          </cell>
          <cell r="AR19">
            <v>21184</v>
          </cell>
          <cell r="AS19">
            <v>8326.5</v>
          </cell>
          <cell r="AT19">
            <v>0</v>
          </cell>
          <cell r="AU19">
            <v>34539.5</v>
          </cell>
          <cell r="AV19">
            <v>4667.4586854320096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5029</v>
          </cell>
          <cell r="BK19">
            <v>5029</v>
          </cell>
          <cell r="BL19">
            <v>0</v>
          </cell>
          <cell r="BN19">
            <v>0</v>
          </cell>
          <cell r="BO19">
            <v>0</v>
          </cell>
          <cell r="BU19">
            <v>0</v>
          </cell>
          <cell r="BV19">
            <v>10</v>
          </cell>
          <cell r="BW19">
            <v>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0</v>
          </cell>
          <cell r="BV20">
            <v>11</v>
          </cell>
          <cell r="BW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0</v>
          </cell>
          <cell r="BV21">
            <v>12</v>
          </cell>
          <cell r="BW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0</v>
          </cell>
          <cell r="BV22">
            <v>13</v>
          </cell>
          <cell r="BW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49</v>
          </cell>
          <cell r="E23">
            <v>580384</v>
          </cell>
          <cell r="F23">
            <v>43757</v>
          </cell>
          <cell r="G23">
            <v>624141</v>
          </cell>
          <cell r="I23">
            <v>0</v>
          </cell>
          <cell r="J23">
            <v>0</v>
          </cell>
          <cell r="K23">
            <v>43757</v>
          </cell>
          <cell r="L23">
            <v>43757</v>
          </cell>
          <cell r="N23">
            <v>580384</v>
          </cell>
          <cell r="P23">
            <v>0</v>
          </cell>
          <cell r="Q23">
            <v>0</v>
          </cell>
          <cell r="R23">
            <v>43757</v>
          </cell>
          <cell r="S23">
            <v>43757</v>
          </cell>
          <cell r="V23">
            <v>0</v>
          </cell>
          <cell r="W23">
            <v>14</v>
          </cell>
          <cell r="X23">
            <v>49</v>
          </cell>
          <cell r="Y23">
            <v>580384</v>
          </cell>
          <cell r="Z23">
            <v>0</v>
          </cell>
          <cell r="AA23">
            <v>580384</v>
          </cell>
          <cell r="AB23">
            <v>43757</v>
          </cell>
          <cell r="AC23">
            <v>624141</v>
          </cell>
          <cell r="AD23">
            <v>0</v>
          </cell>
          <cell r="AE23">
            <v>0</v>
          </cell>
          <cell r="AF23">
            <v>0</v>
          </cell>
          <cell r="AG23">
            <v>624141</v>
          </cell>
          <cell r="AI23">
            <v>14</v>
          </cell>
          <cell r="AJ23">
            <v>14</v>
          </cell>
          <cell r="AK23" t="str">
            <v>ASHLAND</v>
          </cell>
          <cell r="AL23">
            <v>580384</v>
          </cell>
          <cell r="AM23">
            <v>823380</v>
          </cell>
          <cell r="AN23">
            <v>0</v>
          </cell>
          <cell r="AO23">
            <v>0</v>
          </cell>
          <cell r="AP23">
            <v>1351.75</v>
          </cell>
          <cell r="AQ23">
            <v>31181.5</v>
          </cell>
          <cell r="AR23">
            <v>21500</v>
          </cell>
          <cell r="AS23">
            <v>7716.25</v>
          </cell>
          <cell r="AT23">
            <v>0</v>
          </cell>
          <cell r="AU23">
            <v>61749.5</v>
          </cell>
          <cell r="AV23">
            <v>0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U23">
            <v>0</v>
          </cell>
          <cell r="BV23">
            <v>14</v>
          </cell>
          <cell r="BW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0</v>
          </cell>
          <cell r="BV24">
            <v>15</v>
          </cell>
          <cell r="BW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303</v>
          </cell>
          <cell r="E25">
            <v>2874892</v>
          </cell>
          <cell r="F25">
            <v>270576</v>
          </cell>
          <cell r="G25">
            <v>3145468</v>
          </cell>
          <cell r="I25">
            <v>54421.510228211722</v>
          </cell>
          <cell r="J25">
            <v>0.3140043690990178</v>
          </cell>
          <cell r="K25">
            <v>270576</v>
          </cell>
          <cell r="L25">
            <v>324997.5102282117</v>
          </cell>
          <cell r="N25">
            <v>2820470.4897717885</v>
          </cell>
          <cell r="P25">
            <v>0</v>
          </cell>
          <cell r="Q25">
            <v>54421.510228211722</v>
          </cell>
          <cell r="R25">
            <v>270576</v>
          </cell>
          <cell r="S25">
            <v>324997.5102282117</v>
          </cell>
          <cell r="V25">
            <v>0</v>
          </cell>
          <cell r="W25">
            <v>16</v>
          </cell>
          <cell r="X25">
            <v>303</v>
          </cell>
          <cell r="Y25">
            <v>2874892</v>
          </cell>
          <cell r="Z25">
            <v>0</v>
          </cell>
          <cell r="AA25">
            <v>2874892</v>
          </cell>
          <cell r="AB25">
            <v>270576</v>
          </cell>
          <cell r="AC25">
            <v>3145468</v>
          </cell>
          <cell r="AD25">
            <v>0</v>
          </cell>
          <cell r="AE25">
            <v>0</v>
          </cell>
          <cell r="AF25">
            <v>0</v>
          </cell>
          <cell r="AG25">
            <v>3145468</v>
          </cell>
          <cell r="AI25">
            <v>16</v>
          </cell>
          <cell r="AJ25">
            <v>16</v>
          </cell>
          <cell r="AK25" t="str">
            <v>ATTLEBORO</v>
          </cell>
          <cell r="AL25">
            <v>2874892</v>
          </cell>
          <cell r="AM25">
            <v>2816255</v>
          </cell>
          <cell r="AN25">
            <v>58637</v>
          </cell>
          <cell r="AO25">
            <v>0</v>
          </cell>
          <cell r="AP25">
            <v>0</v>
          </cell>
          <cell r="AQ25">
            <v>45582.5</v>
          </cell>
          <cell r="AR25">
            <v>48643.5</v>
          </cell>
          <cell r="AS25">
            <v>20451.5</v>
          </cell>
          <cell r="AT25">
            <v>0</v>
          </cell>
          <cell r="AU25">
            <v>173314.5</v>
          </cell>
          <cell r="AV25">
            <v>54421.510228211722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58637</v>
          </cell>
          <cell r="BK25">
            <v>58637</v>
          </cell>
          <cell r="BL25">
            <v>0</v>
          </cell>
          <cell r="BN25">
            <v>0</v>
          </cell>
          <cell r="BO25">
            <v>0</v>
          </cell>
          <cell r="BU25">
            <v>0</v>
          </cell>
          <cell r="BV25">
            <v>16</v>
          </cell>
          <cell r="BW25">
            <v>0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</v>
          </cell>
          <cell r="E26">
            <v>160962</v>
          </cell>
          <cell r="F26">
            <v>10716</v>
          </cell>
          <cell r="G26">
            <v>171678</v>
          </cell>
          <cell r="I26">
            <v>0</v>
          </cell>
          <cell r="J26">
            <v>0</v>
          </cell>
          <cell r="K26">
            <v>10716</v>
          </cell>
          <cell r="L26">
            <v>10716</v>
          </cell>
          <cell r="N26">
            <v>160962</v>
          </cell>
          <cell r="P26">
            <v>0</v>
          </cell>
          <cell r="Q26">
            <v>0</v>
          </cell>
          <cell r="R26">
            <v>10716</v>
          </cell>
          <cell r="S26">
            <v>10716</v>
          </cell>
          <cell r="V26">
            <v>0</v>
          </cell>
          <cell r="W26">
            <v>17</v>
          </cell>
          <cell r="X26">
            <v>12</v>
          </cell>
          <cell r="Y26">
            <v>160962</v>
          </cell>
          <cell r="Z26">
            <v>0</v>
          </cell>
          <cell r="AA26">
            <v>160962</v>
          </cell>
          <cell r="AB26">
            <v>10716</v>
          </cell>
          <cell r="AC26">
            <v>171678</v>
          </cell>
          <cell r="AD26">
            <v>0</v>
          </cell>
          <cell r="AE26">
            <v>0</v>
          </cell>
          <cell r="AF26">
            <v>0</v>
          </cell>
          <cell r="AG26">
            <v>171678</v>
          </cell>
          <cell r="AI26">
            <v>17</v>
          </cell>
          <cell r="AJ26">
            <v>17</v>
          </cell>
          <cell r="AK26" t="str">
            <v>AUBURN</v>
          </cell>
          <cell r="AL26">
            <v>160962</v>
          </cell>
          <cell r="AM26">
            <v>210790</v>
          </cell>
          <cell r="AN26">
            <v>0</v>
          </cell>
          <cell r="AO26">
            <v>0</v>
          </cell>
          <cell r="AP26">
            <v>0</v>
          </cell>
          <cell r="AQ26">
            <v>15722.25</v>
          </cell>
          <cell r="AR26">
            <v>0</v>
          </cell>
          <cell r="AS26">
            <v>0</v>
          </cell>
          <cell r="AT26">
            <v>0</v>
          </cell>
          <cell r="AU26">
            <v>15722.25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0</v>
          </cell>
          <cell r="BV26">
            <v>17</v>
          </cell>
          <cell r="BW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179580</v>
          </cell>
          <cell r="F27">
            <v>8930</v>
          </cell>
          <cell r="G27">
            <v>188510</v>
          </cell>
          <cell r="I27">
            <v>59139.086783799496</v>
          </cell>
          <cell r="J27">
            <v>0.63593151085852617</v>
          </cell>
          <cell r="K27">
            <v>8930</v>
          </cell>
          <cell r="L27">
            <v>68069.086783799488</v>
          </cell>
          <cell r="N27">
            <v>120440.91321620051</v>
          </cell>
          <cell r="P27">
            <v>0</v>
          </cell>
          <cell r="Q27">
            <v>59139.086783799496</v>
          </cell>
          <cell r="R27">
            <v>8930</v>
          </cell>
          <cell r="S27">
            <v>68069.086783799488</v>
          </cell>
          <cell r="V27">
            <v>0</v>
          </cell>
          <cell r="W27">
            <v>18</v>
          </cell>
          <cell r="X27">
            <v>10</v>
          </cell>
          <cell r="Y27">
            <v>179580</v>
          </cell>
          <cell r="Z27">
            <v>0</v>
          </cell>
          <cell r="AA27">
            <v>179580</v>
          </cell>
          <cell r="AB27">
            <v>8930</v>
          </cell>
          <cell r="AC27">
            <v>188510</v>
          </cell>
          <cell r="AD27">
            <v>0</v>
          </cell>
          <cell r="AE27">
            <v>0</v>
          </cell>
          <cell r="AF27">
            <v>0</v>
          </cell>
          <cell r="AG27">
            <v>188510</v>
          </cell>
          <cell r="AI27">
            <v>18</v>
          </cell>
          <cell r="AJ27">
            <v>18</v>
          </cell>
          <cell r="AK27" t="str">
            <v>AVON</v>
          </cell>
          <cell r="AL27">
            <v>179580</v>
          </cell>
          <cell r="AM27">
            <v>115860</v>
          </cell>
          <cell r="AN27">
            <v>63720</v>
          </cell>
          <cell r="AO27">
            <v>22411.5</v>
          </cell>
          <cell r="AP27">
            <v>0</v>
          </cell>
          <cell r="AQ27">
            <v>6864.5</v>
          </cell>
          <cell r="AR27">
            <v>0</v>
          </cell>
          <cell r="AS27">
            <v>0</v>
          </cell>
          <cell r="AT27">
            <v>0</v>
          </cell>
          <cell r="AU27">
            <v>92996</v>
          </cell>
          <cell r="AV27">
            <v>59139.086783799496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63720</v>
          </cell>
          <cell r="BK27">
            <v>63720</v>
          </cell>
          <cell r="BL27">
            <v>0</v>
          </cell>
          <cell r="BN27">
            <v>0</v>
          </cell>
          <cell r="BO27">
            <v>0</v>
          </cell>
          <cell r="BU27">
            <v>0</v>
          </cell>
          <cell r="BV27">
            <v>18</v>
          </cell>
          <cell r="BW27">
            <v>22411.5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0</v>
          </cell>
          <cell r="BV28">
            <v>19</v>
          </cell>
          <cell r="BW28">
            <v>0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221</v>
          </cell>
          <cell r="E29">
            <v>2745077</v>
          </cell>
          <cell r="F29">
            <v>196705</v>
          </cell>
          <cell r="G29">
            <v>2941782</v>
          </cell>
          <cell r="I29">
            <v>138608.39478541331</v>
          </cell>
          <cell r="J29">
            <v>0.24951096703569908</v>
          </cell>
          <cell r="K29">
            <v>196705</v>
          </cell>
          <cell r="L29">
            <v>335313.39478541329</v>
          </cell>
          <cell r="N29">
            <v>2606468.6052145865</v>
          </cell>
          <cell r="P29">
            <v>0</v>
          </cell>
          <cell r="Q29">
            <v>138608.39478541331</v>
          </cell>
          <cell r="R29">
            <v>196705</v>
          </cell>
          <cell r="S29">
            <v>335313.39478541329</v>
          </cell>
          <cell r="V29">
            <v>0</v>
          </cell>
          <cell r="W29">
            <v>20</v>
          </cell>
          <cell r="X29">
            <v>221</v>
          </cell>
          <cell r="Y29">
            <v>2745077</v>
          </cell>
          <cell r="Z29">
            <v>0</v>
          </cell>
          <cell r="AA29">
            <v>2745077</v>
          </cell>
          <cell r="AB29">
            <v>196705</v>
          </cell>
          <cell r="AC29">
            <v>2941782</v>
          </cell>
          <cell r="AD29">
            <v>0</v>
          </cell>
          <cell r="AE29">
            <v>0</v>
          </cell>
          <cell r="AF29">
            <v>0</v>
          </cell>
          <cell r="AG29">
            <v>2941782</v>
          </cell>
          <cell r="AI29">
            <v>20</v>
          </cell>
          <cell r="AJ29">
            <v>20</v>
          </cell>
          <cell r="AK29" t="str">
            <v>BARNSTABLE</v>
          </cell>
          <cell r="AL29">
            <v>2745077</v>
          </cell>
          <cell r="AM29">
            <v>2595732</v>
          </cell>
          <cell r="AN29">
            <v>149345</v>
          </cell>
          <cell r="AO29">
            <v>43938.25</v>
          </cell>
          <cell r="AP29">
            <v>79475.5</v>
          </cell>
          <cell r="AQ29">
            <v>78220.25</v>
          </cell>
          <cell r="AR29">
            <v>80478</v>
          </cell>
          <cell r="AS29">
            <v>124063.25</v>
          </cell>
          <cell r="AT29">
            <v>0</v>
          </cell>
          <cell r="AU29">
            <v>555520.25</v>
          </cell>
          <cell r="AV29">
            <v>138608.39478541331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149345</v>
          </cell>
          <cell r="BK29">
            <v>149345</v>
          </cell>
          <cell r="BL29">
            <v>0</v>
          </cell>
          <cell r="BN29">
            <v>0</v>
          </cell>
          <cell r="BO29">
            <v>0</v>
          </cell>
          <cell r="BU29">
            <v>0</v>
          </cell>
          <cell r="BV29">
            <v>20</v>
          </cell>
          <cell r="BW29">
            <v>43938.25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0</v>
          </cell>
          <cell r="BV30">
            <v>21</v>
          </cell>
          <cell r="BW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0</v>
          </cell>
          <cell r="BV31">
            <v>22</v>
          </cell>
          <cell r="BW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0</v>
          </cell>
          <cell r="W32">
            <v>23</v>
          </cell>
          <cell r="AI32">
            <v>23</v>
          </cell>
          <cell r="AJ32">
            <v>23</v>
          </cell>
          <cell r="AK32" t="str">
            <v>BEDFORD</v>
          </cell>
          <cell r="AL32">
            <v>0</v>
          </cell>
          <cell r="AM32">
            <v>27182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10449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N32">
            <v>0</v>
          </cell>
          <cell r="BO32">
            <v>0</v>
          </cell>
          <cell r="BU32">
            <v>0</v>
          </cell>
          <cell r="BV32">
            <v>23</v>
          </cell>
          <cell r="BW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51</v>
          </cell>
          <cell r="E33">
            <v>577422</v>
          </cell>
          <cell r="F33">
            <v>45543</v>
          </cell>
          <cell r="G33">
            <v>622965</v>
          </cell>
          <cell r="I33">
            <v>49792.10399974983</v>
          </cell>
          <cell r="J33">
            <v>0.37427822753222706</v>
          </cell>
          <cell r="K33">
            <v>45543</v>
          </cell>
          <cell r="L33">
            <v>95335.10399974983</v>
          </cell>
          <cell r="N33">
            <v>527629.89600025013</v>
          </cell>
          <cell r="P33">
            <v>0</v>
          </cell>
          <cell r="Q33">
            <v>49792.10399974983</v>
          </cell>
          <cell r="R33">
            <v>45543</v>
          </cell>
          <cell r="S33">
            <v>95335.10399974983</v>
          </cell>
          <cell r="V33">
            <v>0</v>
          </cell>
          <cell r="W33">
            <v>24</v>
          </cell>
          <cell r="X33">
            <v>51</v>
          </cell>
          <cell r="Y33">
            <v>577422</v>
          </cell>
          <cell r="Z33">
            <v>0</v>
          </cell>
          <cell r="AA33">
            <v>577422</v>
          </cell>
          <cell r="AB33">
            <v>45543</v>
          </cell>
          <cell r="AC33">
            <v>622965</v>
          </cell>
          <cell r="AD33">
            <v>0</v>
          </cell>
          <cell r="AE33">
            <v>0</v>
          </cell>
          <cell r="AF33">
            <v>0</v>
          </cell>
          <cell r="AG33">
            <v>622965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577422</v>
          </cell>
          <cell r="AM33">
            <v>523773</v>
          </cell>
          <cell r="AN33">
            <v>53649</v>
          </cell>
          <cell r="AO33">
            <v>11040.25</v>
          </cell>
          <cell r="AP33">
            <v>18376.75</v>
          </cell>
          <cell r="AQ33">
            <v>32858.75</v>
          </cell>
          <cell r="AR33">
            <v>8497.5</v>
          </cell>
          <cell r="AS33">
            <v>8612.75</v>
          </cell>
          <cell r="AT33">
            <v>0</v>
          </cell>
          <cell r="AU33">
            <v>133035</v>
          </cell>
          <cell r="AV33">
            <v>49792.10399974983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53649</v>
          </cell>
          <cell r="BK33">
            <v>53649</v>
          </cell>
          <cell r="BL33">
            <v>0</v>
          </cell>
          <cell r="BN33">
            <v>0</v>
          </cell>
          <cell r="BO33">
            <v>0</v>
          </cell>
          <cell r="BU33">
            <v>0</v>
          </cell>
          <cell r="BV33">
            <v>24</v>
          </cell>
          <cell r="BW33">
            <v>11040.25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33</v>
          </cell>
          <cell r="E34">
            <v>393492</v>
          </cell>
          <cell r="F34">
            <v>29469</v>
          </cell>
          <cell r="G34">
            <v>422961</v>
          </cell>
          <cell r="I34">
            <v>212581.44302661184</v>
          </cell>
          <cell r="J34">
            <v>0.82102503080700695</v>
          </cell>
          <cell r="K34">
            <v>29469</v>
          </cell>
          <cell r="L34">
            <v>242050.44302661184</v>
          </cell>
          <cell r="N34">
            <v>180910.55697338816</v>
          </cell>
          <cell r="P34">
            <v>0</v>
          </cell>
          <cell r="Q34">
            <v>212581.44302661184</v>
          </cell>
          <cell r="R34">
            <v>29469</v>
          </cell>
          <cell r="S34">
            <v>242050.44302661184</v>
          </cell>
          <cell r="V34">
            <v>0</v>
          </cell>
          <cell r="W34">
            <v>25</v>
          </cell>
          <cell r="X34">
            <v>33</v>
          </cell>
          <cell r="Y34">
            <v>393492</v>
          </cell>
          <cell r="Z34">
            <v>0</v>
          </cell>
          <cell r="AA34">
            <v>393492</v>
          </cell>
          <cell r="AB34">
            <v>29469</v>
          </cell>
          <cell r="AC34">
            <v>422961</v>
          </cell>
          <cell r="AD34">
            <v>0</v>
          </cell>
          <cell r="AE34">
            <v>0</v>
          </cell>
          <cell r="AF34">
            <v>0</v>
          </cell>
          <cell r="AG34">
            <v>422961</v>
          </cell>
          <cell r="AI34">
            <v>25</v>
          </cell>
          <cell r="AJ34">
            <v>25</v>
          </cell>
          <cell r="AK34" t="str">
            <v>BELLINGHAM</v>
          </cell>
          <cell r="AL34">
            <v>393492</v>
          </cell>
          <cell r="AM34">
            <v>164444</v>
          </cell>
          <cell r="AN34">
            <v>229048</v>
          </cell>
          <cell r="AO34">
            <v>24605.75</v>
          </cell>
          <cell r="AP34">
            <v>0</v>
          </cell>
          <cell r="AQ34">
            <v>5268.25</v>
          </cell>
          <cell r="AR34">
            <v>0</v>
          </cell>
          <cell r="AS34">
            <v>0</v>
          </cell>
          <cell r="AT34">
            <v>0</v>
          </cell>
          <cell r="AU34">
            <v>258922</v>
          </cell>
          <cell r="AV34">
            <v>212581.44302661184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229048</v>
          </cell>
          <cell r="BK34">
            <v>229048</v>
          </cell>
          <cell r="BL34">
            <v>0</v>
          </cell>
          <cell r="BN34">
            <v>0</v>
          </cell>
          <cell r="BO34">
            <v>0</v>
          </cell>
          <cell r="BU34">
            <v>0</v>
          </cell>
          <cell r="BV34">
            <v>25</v>
          </cell>
          <cell r="BW34">
            <v>24605.75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3</v>
          </cell>
          <cell r="E35">
            <v>45855</v>
          </cell>
          <cell r="F35">
            <v>2646</v>
          </cell>
          <cell r="G35">
            <v>48501</v>
          </cell>
          <cell r="I35">
            <v>13651.550965205694</v>
          </cell>
          <cell r="J35">
            <v>0.61997552011651913</v>
          </cell>
          <cell r="K35">
            <v>2646</v>
          </cell>
          <cell r="L35">
            <v>16297.550965205694</v>
          </cell>
          <cell r="N35">
            <v>32203.449034794306</v>
          </cell>
          <cell r="P35">
            <v>0</v>
          </cell>
          <cell r="Q35">
            <v>13651.550965205694</v>
          </cell>
          <cell r="R35">
            <v>2646</v>
          </cell>
          <cell r="S35">
            <v>16297.550965205694</v>
          </cell>
          <cell r="V35">
            <v>0</v>
          </cell>
          <cell r="W35">
            <v>26</v>
          </cell>
          <cell r="X35">
            <v>3</v>
          </cell>
          <cell r="Y35">
            <v>45855</v>
          </cell>
          <cell r="Z35">
            <v>0</v>
          </cell>
          <cell r="AA35">
            <v>45855</v>
          </cell>
          <cell r="AB35">
            <v>2646</v>
          </cell>
          <cell r="AC35">
            <v>48501</v>
          </cell>
          <cell r="AD35">
            <v>0</v>
          </cell>
          <cell r="AE35">
            <v>0</v>
          </cell>
          <cell r="AF35">
            <v>0</v>
          </cell>
          <cell r="AG35">
            <v>48501</v>
          </cell>
          <cell r="AI35">
            <v>26</v>
          </cell>
          <cell r="AJ35">
            <v>26</v>
          </cell>
          <cell r="AK35" t="str">
            <v>BELMONT</v>
          </cell>
          <cell r="AL35">
            <v>45855</v>
          </cell>
          <cell r="AM35">
            <v>31146</v>
          </cell>
          <cell r="AN35">
            <v>14709</v>
          </cell>
          <cell r="AO35">
            <v>678.5</v>
          </cell>
          <cell r="AP35">
            <v>0</v>
          </cell>
          <cell r="AQ35">
            <v>4543.25</v>
          </cell>
          <cell r="AR35">
            <v>1924.75</v>
          </cell>
          <cell r="AS35">
            <v>164</v>
          </cell>
          <cell r="AT35">
            <v>0</v>
          </cell>
          <cell r="AU35">
            <v>22019.5</v>
          </cell>
          <cell r="AV35">
            <v>13651.550965205694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14709</v>
          </cell>
          <cell r="BK35">
            <v>14709</v>
          </cell>
          <cell r="BL35">
            <v>0</v>
          </cell>
          <cell r="BN35">
            <v>0</v>
          </cell>
          <cell r="BO35">
            <v>0</v>
          </cell>
          <cell r="BU35">
            <v>0</v>
          </cell>
          <cell r="BV35">
            <v>26</v>
          </cell>
          <cell r="BW35">
            <v>678.5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440</v>
          </cell>
          <cell r="AN36">
            <v>0</v>
          </cell>
          <cell r="AO36">
            <v>0</v>
          </cell>
          <cell r="AP36">
            <v>0</v>
          </cell>
          <cell r="AQ36">
            <v>5373.75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0</v>
          </cell>
          <cell r="BV36">
            <v>27</v>
          </cell>
          <cell r="BW36">
            <v>0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12892.5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0</v>
          </cell>
          <cell r="BV37">
            <v>28</v>
          </cell>
          <cell r="BW37">
            <v>0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0</v>
          </cell>
          <cell r="BV38">
            <v>29</v>
          </cell>
          <cell r="BW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8</v>
          </cell>
          <cell r="E39">
            <v>116365</v>
          </cell>
          <cell r="F39">
            <v>7080</v>
          </cell>
          <cell r="G39">
            <v>123445</v>
          </cell>
          <cell r="I39">
            <v>0</v>
          </cell>
          <cell r="J39">
            <v>0</v>
          </cell>
          <cell r="K39">
            <v>7080</v>
          </cell>
          <cell r="L39">
            <v>7080</v>
          </cell>
          <cell r="N39">
            <v>116365</v>
          </cell>
          <cell r="P39">
            <v>0</v>
          </cell>
          <cell r="Q39">
            <v>0</v>
          </cell>
          <cell r="R39">
            <v>7080</v>
          </cell>
          <cell r="S39">
            <v>7080</v>
          </cell>
          <cell r="V39">
            <v>0</v>
          </cell>
          <cell r="W39">
            <v>30</v>
          </cell>
          <cell r="X39">
            <v>8</v>
          </cell>
          <cell r="Y39">
            <v>116365</v>
          </cell>
          <cell r="Z39">
            <v>0</v>
          </cell>
          <cell r="AA39">
            <v>116365</v>
          </cell>
          <cell r="AB39">
            <v>7080</v>
          </cell>
          <cell r="AC39">
            <v>123445</v>
          </cell>
          <cell r="AD39">
            <v>0</v>
          </cell>
          <cell r="AE39">
            <v>0</v>
          </cell>
          <cell r="AF39">
            <v>0</v>
          </cell>
          <cell r="AG39">
            <v>123445</v>
          </cell>
          <cell r="AI39">
            <v>30</v>
          </cell>
          <cell r="AJ39">
            <v>30</v>
          </cell>
          <cell r="AK39" t="str">
            <v>BEVERLY</v>
          </cell>
          <cell r="AL39">
            <v>116365</v>
          </cell>
          <cell r="AM39">
            <v>142419</v>
          </cell>
          <cell r="AN39">
            <v>0</v>
          </cell>
          <cell r="AO39">
            <v>12466</v>
          </cell>
          <cell r="AP39">
            <v>849.25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13315.25</v>
          </cell>
          <cell r="AV39">
            <v>0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N39">
            <v>0</v>
          </cell>
          <cell r="BO39">
            <v>0</v>
          </cell>
          <cell r="BU39">
            <v>0</v>
          </cell>
          <cell r="BV39">
            <v>30</v>
          </cell>
          <cell r="BW39">
            <v>12466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170</v>
          </cell>
          <cell r="E40">
            <v>2239508</v>
          </cell>
          <cell r="F40">
            <v>151753</v>
          </cell>
          <cell r="G40">
            <v>2391261</v>
          </cell>
          <cell r="I40">
            <v>0</v>
          </cell>
          <cell r="J40">
            <v>0</v>
          </cell>
          <cell r="K40">
            <v>151753</v>
          </cell>
          <cell r="L40">
            <v>151753</v>
          </cell>
          <cell r="N40">
            <v>2239508</v>
          </cell>
          <cell r="P40">
            <v>0</v>
          </cell>
          <cell r="Q40">
            <v>0</v>
          </cell>
          <cell r="R40">
            <v>151753</v>
          </cell>
          <cell r="S40">
            <v>151753</v>
          </cell>
          <cell r="V40">
            <v>0</v>
          </cell>
          <cell r="W40">
            <v>31</v>
          </cell>
          <cell r="X40">
            <v>170</v>
          </cell>
          <cell r="Y40">
            <v>2239508</v>
          </cell>
          <cell r="Z40">
            <v>0</v>
          </cell>
          <cell r="AA40">
            <v>2239508</v>
          </cell>
          <cell r="AB40">
            <v>151753</v>
          </cell>
          <cell r="AC40">
            <v>2391261</v>
          </cell>
          <cell r="AD40">
            <v>0</v>
          </cell>
          <cell r="AE40">
            <v>0</v>
          </cell>
          <cell r="AF40">
            <v>0</v>
          </cell>
          <cell r="AG40">
            <v>2391261</v>
          </cell>
          <cell r="AI40">
            <v>31</v>
          </cell>
          <cell r="AJ40">
            <v>31</v>
          </cell>
          <cell r="AK40" t="str">
            <v>BILLERICA</v>
          </cell>
          <cell r="AL40">
            <v>2239508</v>
          </cell>
          <cell r="AM40">
            <v>2561006</v>
          </cell>
          <cell r="AN40">
            <v>0</v>
          </cell>
          <cell r="AO40">
            <v>4168.75</v>
          </cell>
          <cell r="AP40">
            <v>49890.75</v>
          </cell>
          <cell r="AQ40">
            <v>69212.25</v>
          </cell>
          <cell r="AR40">
            <v>52599.75</v>
          </cell>
          <cell r="AS40">
            <v>0</v>
          </cell>
          <cell r="AT40">
            <v>0</v>
          </cell>
          <cell r="AU40">
            <v>175871.5</v>
          </cell>
          <cell r="AV40">
            <v>0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N40">
            <v>0</v>
          </cell>
          <cell r="BO40">
            <v>0</v>
          </cell>
          <cell r="BU40">
            <v>0</v>
          </cell>
          <cell r="BV40">
            <v>31</v>
          </cell>
          <cell r="BW40">
            <v>4168.75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0</v>
          </cell>
          <cell r="BV41">
            <v>32</v>
          </cell>
          <cell r="BW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0</v>
          </cell>
          <cell r="BV42">
            <v>33</v>
          </cell>
          <cell r="BW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0</v>
          </cell>
          <cell r="BV43">
            <v>34</v>
          </cell>
          <cell r="BW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9723</v>
          </cell>
          <cell r="E44">
            <v>145223458</v>
          </cell>
          <cell r="F44">
            <v>8623604</v>
          </cell>
          <cell r="G44">
            <v>153847062</v>
          </cell>
          <cell r="I44">
            <v>9794626.319193868</v>
          </cell>
          <cell r="J44">
            <v>0.34628234727345431</v>
          </cell>
          <cell r="K44">
            <v>8623604</v>
          </cell>
          <cell r="L44">
            <v>18418230.31919387</v>
          </cell>
          <cell r="N44">
            <v>135428831.68080613</v>
          </cell>
          <cell r="P44">
            <v>0</v>
          </cell>
          <cell r="Q44">
            <v>9794626.319193868</v>
          </cell>
          <cell r="R44">
            <v>8623604</v>
          </cell>
          <cell r="S44">
            <v>18418230.31919387</v>
          </cell>
          <cell r="V44">
            <v>0</v>
          </cell>
          <cell r="W44">
            <v>35</v>
          </cell>
          <cell r="X44">
            <v>9723</v>
          </cell>
          <cell r="Y44">
            <v>145223458</v>
          </cell>
          <cell r="Z44">
            <v>0</v>
          </cell>
          <cell r="AA44">
            <v>145223458</v>
          </cell>
          <cell r="AB44">
            <v>8623604</v>
          </cell>
          <cell r="AC44">
            <v>153847062</v>
          </cell>
          <cell r="AD44">
            <v>0</v>
          </cell>
          <cell r="AE44">
            <v>0</v>
          </cell>
          <cell r="AF44">
            <v>0</v>
          </cell>
          <cell r="AG44">
            <v>153847062</v>
          </cell>
          <cell r="AI44">
            <v>35</v>
          </cell>
          <cell r="AJ44">
            <v>35</v>
          </cell>
          <cell r="AK44" t="str">
            <v>BOSTON</v>
          </cell>
          <cell r="AL44">
            <v>145223458</v>
          </cell>
          <cell r="AM44">
            <v>134670140</v>
          </cell>
          <cell r="AN44">
            <v>10553318</v>
          </cell>
          <cell r="AO44">
            <v>4057026.75</v>
          </cell>
          <cell r="AP44">
            <v>3588035.5</v>
          </cell>
          <cell r="AQ44">
            <v>5065491</v>
          </cell>
          <cell r="AR44">
            <v>3682659</v>
          </cell>
          <cell r="AS44">
            <v>1338556.75</v>
          </cell>
          <cell r="AT44">
            <v>0</v>
          </cell>
          <cell r="AU44">
            <v>28285087</v>
          </cell>
          <cell r="AV44">
            <v>9794626.319193868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10553318</v>
          </cell>
          <cell r="BK44">
            <v>10553318</v>
          </cell>
          <cell r="BL44">
            <v>0</v>
          </cell>
          <cell r="BN44">
            <v>0</v>
          </cell>
          <cell r="BO44">
            <v>0</v>
          </cell>
          <cell r="BU44">
            <v>0</v>
          </cell>
          <cell r="BV44">
            <v>35</v>
          </cell>
          <cell r="BW44">
            <v>4057026.75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131</v>
          </cell>
          <cell r="E45">
            <v>1856284</v>
          </cell>
          <cell r="F45">
            <v>116519</v>
          </cell>
          <cell r="G45">
            <v>1972803</v>
          </cell>
          <cell r="I45">
            <v>469306.52046467777</v>
          </cell>
          <cell r="J45">
            <v>0.63304397856431693</v>
          </cell>
          <cell r="K45">
            <v>116519</v>
          </cell>
          <cell r="L45">
            <v>585825.52046467783</v>
          </cell>
          <cell r="N45">
            <v>1386977.4795353222</v>
          </cell>
          <cell r="P45">
            <v>0</v>
          </cell>
          <cell r="Q45">
            <v>469306.52046467777</v>
          </cell>
          <cell r="R45">
            <v>116519</v>
          </cell>
          <cell r="S45">
            <v>585825.52046467783</v>
          </cell>
          <cell r="V45">
            <v>0</v>
          </cell>
          <cell r="W45">
            <v>36</v>
          </cell>
          <cell r="X45">
            <v>131</v>
          </cell>
          <cell r="Y45">
            <v>1856284</v>
          </cell>
          <cell r="Z45">
            <v>0</v>
          </cell>
          <cell r="AA45">
            <v>1856284</v>
          </cell>
          <cell r="AB45">
            <v>116519</v>
          </cell>
          <cell r="AC45">
            <v>1972803</v>
          </cell>
          <cell r="AD45">
            <v>0</v>
          </cell>
          <cell r="AE45">
            <v>0</v>
          </cell>
          <cell r="AF45">
            <v>0</v>
          </cell>
          <cell r="AG45">
            <v>1972803</v>
          </cell>
          <cell r="AI45">
            <v>36</v>
          </cell>
          <cell r="AJ45">
            <v>36</v>
          </cell>
          <cell r="AK45" t="str">
            <v>BOURNE</v>
          </cell>
          <cell r="AL45">
            <v>1856284</v>
          </cell>
          <cell r="AM45">
            <v>1350625</v>
          </cell>
          <cell r="AN45">
            <v>505659</v>
          </cell>
          <cell r="AO45">
            <v>30681.5</v>
          </cell>
          <cell r="AP45">
            <v>37208.75</v>
          </cell>
          <cell r="AQ45">
            <v>55702.25</v>
          </cell>
          <cell r="AR45">
            <v>34821</v>
          </cell>
          <cell r="AS45">
            <v>77276.5</v>
          </cell>
          <cell r="AT45">
            <v>0</v>
          </cell>
          <cell r="AU45">
            <v>741349</v>
          </cell>
          <cell r="AV45">
            <v>469306.52046467777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505659</v>
          </cell>
          <cell r="BK45">
            <v>505659</v>
          </cell>
          <cell r="BL45">
            <v>0</v>
          </cell>
          <cell r="BN45">
            <v>0</v>
          </cell>
          <cell r="BO45">
            <v>0</v>
          </cell>
          <cell r="BU45">
            <v>0</v>
          </cell>
          <cell r="BV45">
            <v>36</v>
          </cell>
          <cell r="BW45">
            <v>30681.5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0</v>
          </cell>
          <cell r="BV46">
            <v>37</v>
          </cell>
          <cell r="BW46">
            <v>0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U47">
            <v>0</v>
          </cell>
          <cell r="BV47">
            <v>38</v>
          </cell>
          <cell r="BW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1196</v>
          </cell>
          <cell r="AT48">
            <v>0</v>
          </cell>
          <cell r="AU48">
            <v>1196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0</v>
          </cell>
          <cell r="BV48">
            <v>39</v>
          </cell>
          <cell r="BW48">
            <v>0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20</v>
          </cell>
          <cell r="E49">
            <v>263697</v>
          </cell>
          <cell r="F49">
            <v>17850</v>
          </cell>
          <cell r="G49">
            <v>281547</v>
          </cell>
          <cell r="I49">
            <v>39536.502791950326</v>
          </cell>
          <cell r="J49">
            <v>0.54933744782743565</v>
          </cell>
          <cell r="K49">
            <v>17850</v>
          </cell>
          <cell r="L49">
            <v>57386.502791950326</v>
          </cell>
          <cell r="N49">
            <v>224160.49720804967</v>
          </cell>
          <cell r="P49">
            <v>0</v>
          </cell>
          <cell r="Q49">
            <v>39536.502791950326</v>
          </cell>
          <cell r="R49">
            <v>17850</v>
          </cell>
          <cell r="S49">
            <v>57386.502791950326</v>
          </cell>
          <cell r="V49">
            <v>0</v>
          </cell>
          <cell r="W49">
            <v>40</v>
          </cell>
          <cell r="X49">
            <v>20</v>
          </cell>
          <cell r="Y49">
            <v>263697</v>
          </cell>
          <cell r="Z49">
            <v>0</v>
          </cell>
          <cell r="AA49">
            <v>263697</v>
          </cell>
          <cell r="AB49">
            <v>17850</v>
          </cell>
          <cell r="AC49">
            <v>281547</v>
          </cell>
          <cell r="AD49">
            <v>0</v>
          </cell>
          <cell r="AE49">
            <v>0</v>
          </cell>
          <cell r="AF49">
            <v>0</v>
          </cell>
          <cell r="AG49">
            <v>281547</v>
          </cell>
          <cell r="AI49">
            <v>40</v>
          </cell>
          <cell r="AJ49">
            <v>40</v>
          </cell>
          <cell r="AK49" t="str">
            <v>BRAINTREE</v>
          </cell>
          <cell r="AL49">
            <v>263697</v>
          </cell>
          <cell r="AM49">
            <v>221098</v>
          </cell>
          <cell r="AN49">
            <v>42599</v>
          </cell>
          <cell r="AO49">
            <v>5733.5</v>
          </cell>
          <cell r="AP49">
            <v>2833.25</v>
          </cell>
          <cell r="AQ49">
            <v>6888.75</v>
          </cell>
          <cell r="AR49">
            <v>13916.75</v>
          </cell>
          <cell r="AS49">
            <v>0</v>
          </cell>
          <cell r="AT49">
            <v>0</v>
          </cell>
          <cell r="AU49">
            <v>71971.25</v>
          </cell>
          <cell r="AV49">
            <v>39536.502791950326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42599</v>
          </cell>
          <cell r="BK49">
            <v>42599</v>
          </cell>
          <cell r="BL49">
            <v>0</v>
          </cell>
          <cell r="BN49">
            <v>0</v>
          </cell>
          <cell r="BO49">
            <v>0</v>
          </cell>
          <cell r="BU49">
            <v>0</v>
          </cell>
          <cell r="BV49">
            <v>40</v>
          </cell>
          <cell r="BW49">
            <v>5733.5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0</v>
          </cell>
          <cell r="BV50">
            <v>41</v>
          </cell>
          <cell r="BW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0</v>
          </cell>
          <cell r="BV51">
            <v>42</v>
          </cell>
          <cell r="BW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0</v>
          </cell>
          <cell r="BV52">
            <v>43</v>
          </cell>
          <cell r="BW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710</v>
          </cell>
          <cell r="E53">
            <v>8276481</v>
          </cell>
          <cell r="F53">
            <v>633814</v>
          </cell>
          <cell r="G53">
            <v>8910295</v>
          </cell>
          <cell r="I53">
            <v>3839368.5417180024</v>
          </cell>
          <cell r="J53">
            <v>0.82556510607794387</v>
          </cell>
          <cell r="K53">
            <v>633814</v>
          </cell>
          <cell r="L53">
            <v>4473182.5417180024</v>
          </cell>
          <cell r="N53">
            <v>4437112.4582819976</v>
          </cell>
          <cell r="P53">
            <v>0</v>
          </cell>
          <cell r="Q53">
            <v>3839368.5417180024</v>
          </cell>
          <cell r="R53">
            <v>633814</v>
          </cell>
          <cell r="S53">
            <v>4473182.5417180024</v>
          </cell>
          <cell r="V53">
            <v>0</v>
          </cell>
          <cell r="W53">
            <v>44</v>
          </cell>
          <cell r="X53">
            <v>710</v>
          </cell>
          <cell r="Y53">
            <v>8276481</v>
          </cell>
          <cell r="Z53">
            <v>0</v>
          </cell>
          <cell r="AA53">
            <v>8276481</v>
          </cell>
          <cell r="AB53">
            <v>633814</v>
          </cell>
          <cell r="AC53">
            <v>8910295</v>
          </cell>
          <cell r="AD53">
            <v>0</v>
          </cell>
          <cell r="AE53">
            <v>0</v>
          </cell>
          <cell r="AF53">
            <v>0</v>
          </cell>
          <cell r="AG53">
            <v>8910295</v>
          </cell>
          <cell r="AI53">
            <v>44</v>
          </cell>
          <cell r="AJ53">
            <v>44</v>
          </cell>
          <cell r="AK53" t="str">
            <v>BROCKTON</v>
          </cell>
          <cell r="AL53">
            <v>8276481</v>
          </cell>
          <cell r="AM53">
            <v>4139715</v>
          </cell>
          <cell r="AN53">
            <v>4136766</v>
          </cell>
          <cell r="AO53">
            <v>173005</v>
          </cell>
          <cell r="AP53">
            <v>58434.25</v>
          </cell>
          <cell r="AQ53">
            <v>94687.25</v>
          </cell>
          <cell r="AR53">
            <v>104466.25</v>
          </cell>
          <cell r="AS53">
            <v>83235.75</v>
          </cell>
          <cell r="AT53">
            <v>0</v>
          </cell>
          <cell r="AU53">
            <v>4650594.5</v>
          </cell>
          <cell r="AV53">
            <v>3839368.5417180024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4136766</v>
          </cell>
          <cell r="BK53">
            <v>4136766</v>
          </cell>
          <cell r="BL53">
            <v>0</v>
          </cell>
          <cell r="BN53">
            <v>0</v>
          </cell>
          <cell r="BO53">
            <v>0</v>
          </cell>
          <cell r="BU53">
            <v>0</v>
          </cell>
          <cell r="BV53">
            <v>44</v>
          </cell>
          <cell r="BW53">
            <v>173005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0</v>
          </cell>
          <cell r="BV54">
            <v>45</v>
          </cell>
          <cell r="BW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5</v>
          </cell>
          <cell r="E55">
            <v>91797</v>
          </cell>
          <cell r="F55">
            <v>4410</v>
          </cell>
          <cell r="G55">
            <v>96207</v>
          </cell>
          <cell r="I55">
            <v>44797.022940892188</v>
          </cell>
          <cell r="J55">
            <v>0.88254779601334132</v>
          </cell>
          <cell r="K55">
            <v>4410</v>
          </cell>
          <cell r="L55">
            <v>49207.022940892188</v>
          </cell>
          <cell r="N55">
            <v>46999.977059107812</v>
          </cell>
          <cell r="P55">
            <v>0</v>
          </cell>
          <cell r="Q55">
            <v>44797.022940892188</v>
          </cell>
          <cell r="R55">
            <v>4410</v>
          </cell>
          <cell r="S55">
            <v>49207.022940892188</v>
          </cell>
          <cell r="V55">
            <v>0</v>
          </cell>
          <cell r="W55">
            <v>46</v>
          </cell>
          <cell r="X55">
            <v>5</v>
          </cell>
          <cell r="Y55">
            <v>91797</v>
          </cell>
          <cell r="Z55">
            <v>0</v>
          </cell>
          <cell r="AA55">
            <v>91797</v>
          </cell>
          <cell r="AB55">
            <v>4410</v>
          </cell>
          <cell r="AC55">
            <v>96207</v>
          </cell>
          <cell r="AD55">
            <v>0</v>
          </cell>
          <cell r="AE55">
            <v>0</v>
          </cell>
          <cell r="AF55">
            <v>0</v>
          </cell>
          <cell r="AG55">
            <v>96207</v>
          </cell>
          <cell r="AI55">
            <v>46</v>
          </cell>
          <cell r="AJ55">
            <v>46</v>
          </cell>
          <cell r="AK55" t="str">
            <v>BROOKLINE</v>
          </cell>
          <cell r="AL55">
            <v>91797</v>
          </cell>
          <cell r="AM55">
            <v>43530</v>
          </cell>
          <cell r="AN55">
            <v>48267</v>
          </cell>
          <cell r="AO55">
            <v>0</v>
          </cell>
          <cell r="AP55">
            <v>1377</v>
          </cell>
          <cell r="AQ55">
            <v>877</v>
          </cell>
          <cell r="AR55">
            <v>237.75</v>
          </cell>
          <cell r="AS55">
            <v>0</v>
          </cell>
          <cell r="AT55">
            <v>0</v>
          </cell>
          <cell r="AU55">
            <v>50758.75</v>
          </cell>
          <cell r="AV55">
            <v>44797.022940892188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48267</v>
          </cell>
          <cell r="BK55">
            <v>48267</v>
          </cell>
          <cell r="BL55">
            <v>0</v>
          </cell>
          <cell r="BN55">
            <v>0</v>
          </cell>
          <cell r="BO55">
            <v>0</v>
          </cell>
          <cell r="BU55">
            <v>0</v>
          </cell>
          <cell r="BV55">
            <v>46</v>
          </cell>
          <cell r="BW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0</v>
          </cell>
          <cell r="BV56">
            <v>47</v>
          </cell>
          <cell r="BW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</v>
          </cell>
          <cell r="E57">
            <v>65357</v>
          </cell>
          <cell r="F57">
            <v>3572</v>
          </cell>
          <cell r="G57">
            <v>68929</v>
          </cell>
          <cell r="I57">
            <v>7000.7239737947202</v>
          </cell>
          <cell r="J57">
            <v>0.37463571641910554</v>
          </cell>
          <cell r="K57">
            <v>3572</v>
          </cell>
          <cell r="L57">
            <v>10572.72397379472</v>
          </cell>
          <cell r="N57">
            <v>58356.276026205276</v>
          </cell>
          <cell r="P57">
            <v>0</v>
          </cell>
          <cell r="Q57">
            <v>7000.7239737947202</v>
          </cell>
          <cell r="R57">
            <v>3572</v>
          </cell>
          <cell r="S57">
            <v>10572.72397379472</v>
          </cell>
          <cell r="V57">
            <v>0</v>
          </cell>
          <cell r="W57">
            <v>48</v>
          </cell>
          <cell r="X57">
            <v>4</v>
          </cell>
          <cell r="Y57">
            <v>65357</v>
          </cell>
          <cell r="Z57">
            <v>0</v>
          </cell>
          <cell r="AA57">
            <v>65357</v>
          </cell>
          <cell r="AB57">
            <v>3572</v>
          </cell>
          <cell r="AC57">
            <v>68929</v>
          </cell>
          <cell r="AD57">
            <v>0</v>
          </cell>
          <cell r="AE57">
            <v>0</v>
          </cell>
          <cell r="AF57">
            <v>0</v>
          </cell>
          <cell r="AG57">
            <v>68929</v>
          </cell>
          <cell r="AI57">
            <v>48</v>
          </cell>
          <cell r="AJ57">
            <v>48</v>
          </cell>
          <cell r="AK57" t="str">
            <v>BURLINGTON</v>
          </cell>
          <cell r="AL57">
            <v>65357</v>
          </cell>
          <cell r="AM57">
            <v>57814</v>
          </cell>
          <cell r="AN57">
            <v>7543</v>
          </cell>
          <cell r="AO57">
            <v>4242.25</v>
          </cell>
          <cell r="AP57">
            <v>0</v>
          </cell>
          <cell r="AQ57">
            <v>5670.25</v>
          </cell>
          <cell r="AR57">
            <v>85.25</v>
          </cell>
          <cell r="AS57">
            <v>1146</v>
          </cell>
          <cell r="AT57">
            <v>0</v>
          </cell>
          <cell r="AU57">
            <v>18686.75</v>
          </cell>
          <cell r="AV57">
            <v>7000.7239737947202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7543</v>
          </cell>
          <cell r="BK57">
            <v>7543</v>
          </cell>
          <cell r="BL57">
            <v>0</v>
          </cell>
          <cell r="BN57">
            <v>0</v>
          </cell>
          <cell r="BO57">
            <v>0</v>
          </cell>
          <cell r="BU57">
            <v>0</v>
          </cell>
          <cell r="BV57">
            <v>48</v>
          </cell>
          <cell r="BW57">
            <v>4242.25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475</v>
          </cell>
          <cell r="E58">
            <v>12509845</v>
          </cell>
          <cell r="F58">
            <v>419086</v>
          </cell>
          <cell r="G58">
            <v>12928931</v>
          </cell>
          <cell r="I58">
            <v>1011776.7783784092</v>
          </cell>
          <cell r="J58">
            <v>0.50122859227398142</v>
          </cell>
          <cell r="K58">
            <v>419086</v>
          </cell>
          <cell r="L58">
            <v>1430862.7783784093</v>
          </cell>
          <cell r="N58">
            <v>11498068.221621592</v>
          </cell>
          <cell r="P58">
            <v>0</v>
          </cell>
          <cell r="Q58">
            <v>1011776.7783784092</v>
          </cell>
          <cell r="R58">
            <v>419086</v>
          </cell>
          <cell r="S58">
            <v>1430862.7783784093</v>
          </cell>
          <cell r="V58">
            <v>0</v>
          </cell>
          <cell r="W58">
            <v>49</v>
          </cell>
          <cell r="X58">
            <v>475</v>
          </cell>
          <cell r="Y58">
            <v>12509845</v>
          </cell>
          <cell r="Z58">
            <v>0</v>
          </cell>
          <cell r="AA58">
            <v>12509845</v>
          </cell>
          <cell r="AB58">
            <v>419086</v>
          </cell>
          <cell r="AC58">
            <v>12928931</v>
          </cell>
          <cell r="AD58">
            <v>0</v>
          </cell>
          <cell r="AE58">
            <v>0</v>
          </cell>
          <cell r="AF58">
            <v>0</v>
          </cell>
          <cell r="AG58">
            <v>12928931</v>
          </cell>
          <cell r="AI58">
            <v>49</v>
          </cell>
          <cell r="AJ58">
            <v>49</v>
          </cell>
          <cell r="AK58" t="str">
            <v>CAMBRIDGE</v>
          </cell>
          <cell r="AL58">
            <v>12509845</v>
          </cell>
          <cell r="AM58">
            <v>11419696</v>
          </cell>
          <cell r="AN58">
            <v>1090149</v>
          </cell>
          <cell r="AO58">
            <v>60568.25</v>
          </cell>
          <cell r="AP58">
            <v>299310.25</v>
          </cell>
          <cell r="AQ58">
            <v>101063.5</v>
          </cell>
          <cell r="AR58">
            <v>148324</v>
          </cell>
          <cell r="AS58">
            <v>319178.5</v>
          </cell>
          <cell r="AT58">
            <v>0</v>
          </cell>
          <cell r="AU58">
            <v>2018593.5</v>
          </cell>
          <cell r="AV58">
            <v>1011776.7783784092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1090149</v>
          </cell>
          <cell r="BK58">
            <v>1090149</v>
          </cell>
          <cell r="BL58">
            <v>0</v>
          </cell>
          <cell r="BN58">
            <v>0</v>
          </cell>
          <cell r="BO58">
            <v>0</v>
          </cell>
          <cell r="BU58">
            <v>0</v>
          </cell>
          <cell r="BV58">
            <v>49</v>
          </cell>
          <cell r="BW58">
            <v>60568.25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8</v>
          </cell>
          <cell r="E59">
            <v>108056</v>
          </cell>
          <cell r="F59">
            <v>7134</v>
          </cell>
          <cell r="G59">
            <v>115190</v>
          </cell>
          <cell r="I59">
            <v>49338.258842228206</v>
          </cell>
          <cell r="J59">
            <v>0.72012725775274422</v>
          </cell>
          <cell r="K59">
            <v>7134</v>
          </cell>
          <cell r="L59">
            <v>56472.258842228206</v>
          </cell>
          <cell r="N59">
            <v>58717.741157771794</v>
          </cell>
          <cell r="P59">
            <v>0</v>
          </cell>
          <cell r="Q59">
            <v>49338.258842228206</v>
          </cell>
          <cell r="R59">
            <v>7134</v>
          </cell>
          <cell r="S59">
            <v>56472.258842228206</v>
          </cell>
          <cell r="V59">
            <v>0</v>
          </cell>
          <cell r="W59">
            <v>50</v>
          </cell>
          <cell r="X59">
            <v>8</v>
          </cell>
          <cell r="Y59">
            <v>108056</v>
          </cell>
          <cell r="Z59">
            <v>0</v>
          </cell>
          <cell r="AA59">
            <v>108056</v>
          </cell>
          <cell r="AB59">
            <v>7134</v>
          </cell>
          <cell r="AC59">
            <v>115190</v>
          </cell>
          <cell r="AD59">
            <v>0</v>
          </cell>
          <cell r="AE59">
            <v>0</v>
          </cell>
          <cell r="AF59">
            <v>0</v>
          </cell>
          <cell r="AG59">
            <v>115190</v>
          </cell>
          <cell r="AI59">
            <v>50</v>
          </cell>
          <cell r="AJ59">
            <v>50</v>
          </cell>
          <cell r="AK59" t="str">
            <v>CANTON</v>
          </cell>
          <cell r="AL59">
            <v>108056</v>
          </cell>
          <cell r="AM59">
            <v>54896</v>
          </cell>
          <cell r="AN59">
            <v>53160</v>
          </cell>
          <cell r="AO59">
            <v>0</v>
          </cell>
          <cell r="AP59">
            <v>0</v>
          </cell>
          <cell r="AQ59">
            <v>998</v>
          </cell>
          <cell r="AR59">
            <v>14355.25</v>
          </cell>
          <cell r="AS59">
            <v>0</v>
          </cell>
          <cell r="AT59">
            <v>0</v>
          </cell>
          <cell r="AU59">
            <v>68513.25</v>
          </cell>
          <cell r="AV59">
            <v>49338.258842228206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53160</v>
          </cell>
          <cell r="BK59">
            <v>53160</v>
          </cell>
          <cell r="BL59">
            <v>0</v>
          </cell>
          <cell r="BN59">
            <v>0</v>
          </cell>
          <cell r="BO59">
            <v>0</v>
          </cell>
          <cell r="BU59">
            <v>0</v>
          </cell>
          <cell r="BV59">
            <v>50</v>
          </cell>
          <cell r="BW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1</v>
          </cell>
          <cell r="E60">
            <v>18540</v>
          </cell>
          <cell r="F60">
            <v>893</v>
          </cell>
          <cell r="G60">
            <v>19433</v>
          </cell>
          <cell r="I60">
            <v>17207.135420145052</v>
          </cell>
          <cell r="J60">
            <v>0.91186578980909383</v>
          </cell>
          <cell r="K60">
            <v>893</v>
          </cell>
          <cell r="L60">
            <v>18100.135420145052</v>
          </cell>
          <cell r="N60">
            <v>1332.8645798549478</v>
          </cell>
          <cell r="P60">
            <v>0</v>
          </cell>
          <cell r="Q60">
            <v>17207.135420145052</v>
          </cell>
          <cell r="R60">
            <v>893</v>
          </cell>
          <cell r="S60">
            <v>18100.135420145052</v>
          </cell>
          <cell r="V60">
            <v>0</v>
          </cell>
          <cell r="W60">
            <v>51</v>
          </cell>
          <cell r="X60">
            <v>1</v>
          </cell>
          <cell r="Y60">
            <v>18540</v>
          </cell>
          <cell r="Z60">
            <v>0</v>
          </cell>
          <cell r="AA60">
            <v>18540</v>
          </cell>
          <cell r="AB60">
            <v>893</v>
          </cell>
          <cell r="AC60">
            <v>19433</v>
          </cell>
          <cell r="AD60">
            <v>0</v>
          </cell>
          <cell r="AE60">
            <v>0</v>
          </cell>
          <cell r="AF60">
            <v>0</v>
          </cell>
          <cell r="AG60">
            <v>19433</v>
          </cell>
          <cell r="AI60">
            <v>51</v>
          </cell>
          <cell r="AJ60">
            <v>51</v>
          </cell>
          <cell r="AK60" t="str">
            <v>CARLISLE</v>
          </cell>
          <cell r="AL60">
            <v>18540</v>
          </cell>
          <cell r="AM60">
            <v>0</v>
          </cell>
          <cell r="AN60">
            <v>18540</v>
          </cell>
          <cell r="AO60">
            <v>0</v>
          </cell>
          <cell r="AP60">
            <v>0</v>
          </cell>
          <cell r="AQ60">
            <v>195.25</v>
          </cell>
          <cell r="AR60">
            <v>135</v>
          </cell>
          <cell r="AS60">
            <v>0</v>
          </cell>
          <cell r="AT60">
            <v>0</v>
          </cell>
          <cell r="AU60">
            <v>18870.25</v>
          </cell>
          <cell r="AV60">
            <v>17207.135420145052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18540</v>
          </cell>
          <cell r="BK60">
            <v>18540</v>
          </cell>
          <cell r="BL60">
            <v>0</v>
          </cell>
          <cell r="BN60">
            <v>0</v>
          </cell>
          <cell r="BO60">
            <v>0</v>
          </cell>
          <cell r="BU60">
            <v>0</v>
          </cell>
          <cell r="BV60">
            <v>51</v>
          </cell>
          <cell r="BW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36</v>
          </cell>
          <cell r="E61">
            <v>445754</v>
          </cell>
          <cell r="F61">
            <v>32108</v>
          </cell>
          <cell r="G61">
            <v>477862</v>
          </cell>
          <cell r="I61">
            <v>75310.452887392123</v>
          </cell>
          <cell r="J61">
            <v>0.47855128310762335</v>
          </cell>
          <cell r="K61">
            <v>32108</v>
          </cell>
          <cell r="L61">
            <v>107418.45288739212</v>
          </cell>
          <cell r="N61">
            <v>370443.54711260786</v>
          </cell>
          <cell r="P61">
            <v>0</v>
          </cell>
          <cell r="Q61">
            <v>75310.452887392123</v>
          </cell>
          <cell r="R61">
            <v>32108</v>
          </cell>
          <cell r="S61">
            <v>107418.45288739212</v>
          </cell>
          <cell r="V61">
            <v>0</v>
          </cell>
          <cell r="W61">
            <v>52</v>
          </cell>
          <cell r="X61">
            <v>36</v>
          </cell>
          <cell r="Y61">
            <v>445754</v>
          </cell>
          <cell r="Z61">
            <v>0</v>
          </cell>
          <cell r="AA61">
            <v>445754</v>
          </cell>
          <cell r="AB61">
            <v>32108</v>
          </cell>
          <cell r="AC61">
            <v>477862</v>
          </cell>
          <cell r="AD61">
            <v>0</v>
          </cell>
          <cell r="AE61">
            <v>0</v>
          </cell>
          <cell r="AF61">
            <v>0</v>
          </cell>
          <cell r="AG61">
            <v>477862</v>
          </cell>
          <cell r="AI61">
            <v>52</v>
          </cell>
          <cell r="AJ61">
            <v>52</v>
          </cell>
          <cell r="AK61" t="str">
            <v>CARVER</v>
          </cell>
          <cell r="AL61">
            <v>445754</v>
          </cell>
          <cell r="AM61">
            <v>364610</v>
          </cell>
          <cell r="AN61">
            <v>81144</v>
          </cell>
          <cell r="AO61">
            <v>21906.5</v>
          </cell>
          <cell r="AP61">
            <v>36677</v>
          </cell>
          <cell r="AQ61">
            <v>17644.25</v>
          </cell>
          <cell r="AR61">
            <v>0</v>
          </cell>
          <cell r="AS61">
            <v>0</v>
          </cell>
          <cell r="AT61">
            <v>0</v>
          </cell>
          <cell r="AU61">
            <v>157371.75</v>
          </cell>
          <cell r="AV61">
            <v>75310.452887392123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81144</v>
          </cell>
          <cell r="BK61">
            <v>81144</v>
          </cell>
          <cell r="BL61">
            <v>0</v>
          </cell>
          <cell r="BN61">
            <v>0</v>
          </cell>
          <cell r="BO61">
            <v>0</v>
          </cell>
          <cell r="BU61">
            <v>0</v>
          </cell>
          <cell r="BV61">
            <v>52</v>
          </cell>
          <cell r="BW61">
            <v>21906.5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0</v>
          </cell>
          <cell r="BV62">
            <v>53</v>
          </cell>
          <cell r="BW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0</v>
          </cell>
          <cell r="BV63">
            <v>54</v>
          </cell>
          <cell r="BW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20812.25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0</v>
          </cell>
          <cell r="BV64">
            <v>55</v>
          </cell>
          <cell r="BW64">
            <v>0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111</v>
          </cell>
          <cell r="E65">
            <v>1321439</v>
          </cell>
          <cell r="F65">
            <v>99032</v>
          </cell>
          <cell r="G65">
            <v>1420471</v>
          </cell>
          <cell r="I65">
            <v>0</v>
          </cell>
          <cell r="J65">
            <v>0</v>
          </cell>
          <cell r="K65">
            <v>99032</v>
          </cell>
          <cell r="L65">
            <v>99032</v>
          </cell>
          <cell r="N65">
            <v>1321439</v>
          </cell>
          <cell r="P65">
            <v>0</v>
          </cell>
          <cell r="Q65">
            <v>0</v>
          </cell>
          <cell r="R65">
            <v>99032</v>
          </cell>
          <cell r="S65">
            <v>99032</v>
          </cell>
          <cell r="V65">
            <v>0</v>
          </cell>
          <cell r="W65">
            <v>56</v>
          </cell>
          <cell r="X65">
            <v>111</v>
          </cell>
          <cell r="Y65">
            <v>1321439</v>
          </cell>
          <cell r="Z65">
            <v>0</v>
          </cell>
          <cell r="AA65">
            <v>1321439</v>
          </cell>
          <cell r="AB65">
            <v>99032</v>
          </cell>
          <cell r="AC65">
            <v>1420471</v>
          </cell>
          <cell r="AD65">
            <v>0</v>
          </cell>
          <cell r="AE65">
            <v>0</v>
          </cell>
          <cell r="AF65">
            <v>0</v>
          </cell>
          <cell r="AG65">
            <v>1420471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1321439</v>
          </cell>
          <cell r="AM65">
            <v>1460741</v>
          </cell>
          <cell r="AN65">
            <v>0</v>
          </cell>
          <cell r="AO65">
            <v>32026.75</v>
          </cell>
          <cell r="AP65">
            <v>61798.5</v>
          </cell>
          <cell r="AQ65">
            <v>344.25</v>
          </cell>
          <cell r="AR65">
            <v>0</v>
          </cell>
          <cell r="AS65">
            <v>0</v>
          </cell>
          <cell r="AT65">
            <v>0</v>
          </cell>
          <cell r="AU65">
            <v>94169.5</v>
          </cell>
          <cell r="AV65">
            <v>0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N65">
            <v>0</v>
          </cell>
          <cell r="BO65">
            <v>0</v>
          </cell>
          <cell r="BU65">
            <v>0</v>
          </cell>
          <cell r="BV65">
            <v>56</v>
          </cell>
          <cell r="BW65">
            <v>32026.75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793</v>
          </cell>
          <cell r="E66">
            <v>9866615</v>
          </cell>
          <cell r="F66">
            <v>707734</v>
          </cell>
          <cell r="G66">
            <v>10574349</v>
          </cell>
          <cell r="I66">
            <v>1521050.4440748943</v>
          </cell>
          <cell r="J66">
            <v>0.47750265417998172</v>
          </cell>
          <cell r="K66">
            <v>707734</v>
          </cell>
          <cell r="L66">
            <v>2228784.4440748943</v>
          </cell>
          <cell r="N66">
            <v>8345564.5559251057</v>
          </cell>
          <cell r="P66">
            <v>0</v>
          </cell>
          <cell r="Q66">
            <v>1521050.4440748943</v>
          </cell>
          <cell r="R66">
            <v>707734</v>
          </cell>
          <cell r="S66">
            <v>2228784.4440748943</v>
          </cell>
          <cell r="V66">
            <v>0</v>
          </cell>
          <cell r="W66">
            <v>57</v>
          </cell>
          <cell r="X66">
            <v>793</v>
          </cell>
          <cell r="Y66">
            <v>9866615</v>
          </cell>
          <cell r="Z66">
            <v>0</v>
          </cell>
          <cell r="AA66">
            <v>9866615</v>
          </cell>
          <cell r="AB66">
            <v>707734</v>
          </cell>
          <cell r="AC66">
            <v>10574349</v>
          </cell>
          <cell r="AD66">
            <v>0</v>
          </cell>
          <cell r="AE66">
            <v>0</v>
          </cell>
          <cell r="AF66">
            <v>0</v>
          </cell>
          <cell r="AG66">
            <v>10574349</v>
          </cell>
          <cell r="AI66">
            <v>57</v>
          </cell>
          <cell r="AJ66">
            <v>57</v>
          </cell>
          <cell r="AK66" t="str">
            <v>CHELSEA</v>
          </cell>
          <cell r="AL66">
            <v>9866615</v>
          </cell>
          <cell r="AM66">
            <v>8227744</v>
          </cell>
          <cell r="AN66">
            <v>1638871</v>
          </cell>
          <cell r="AO66">
            <v>500226</v>
          </cell>
          <cell r="AP66">
            <v>286710.25</v>
          </cell>
          <cell r="AQ66">
            <v>256123.75</v>
          </cell>
          <cell r="AR66">
            <v>322466.25</v>
          </cell>
          <cell r="AS66">
            <v>181031</v>
          </cell>
          <cell r="AT66">
            <v>0</v>
          </cell>
          <cell r="AU66">
            <v>3185428.25</v>
          </cell>
          <cell r="AV66">
            <v>1521050.4440748943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1638871</v>
          </cell>
          <cell r="BK66">
            <v>1638871</v>
          </cell>
          <cell r="BL66">
            <v>0</v>
          </cell>
          <cell r="BN66">
            <v>0</v>
          </cell>
          <cell r="BO66">
            <v>0</v>
          </cell>
          <cell r="BU66">
            <v>0</v>
          </cell>
          <cell r="BV66">
            <v>57</v>
          </cell>
          <cell r="BW66">
            <v>500226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0</v>
          </cell>
          <cell r="BV67">
            <v>58</v>
          </cell>
          <cell r="BW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0</v>
          </cell>
          <cell r="BV68">
            <v>59</v>
          </cell>
          <cell r="BW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0</v>
          </cell>
          <cell r="BV69">
            <v>60</v>
          </cell>
          <cell r="BW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232</v>
          </cell>
          <cell r="E70">
            <v>2525900</v>
          </cell>
          <cell r="F70">
            <v>205353</v>
          </cell>
          <cell r="G70">
            <v>2731253</v>
          </cell>
          <cell r="I70">
            <v>490425.63408309204</v>
          </cell>
          <cell r="J70">
            <v>0.61670257926784489</v>
          </cell>
          <cell r="K70">
            <v>205353</v>
          </cell>
          <cell r="L70">
            <v>695778.63408309198</v>
          </cell>
          <cell r="N70">
            <v>2035474.365916908</v>
          </cell>
          <cell r="P70">
            <v>0</v>
          </cell>
          <cell r="Q70">
            <v>490425.63408309204</v>
          </cell>
          <cell r="R70">
            <v>205353</v>
          </cell>
          <cell r="S70">
            <v>695778.63408309198</v>
          </cell>
          <cell r="V70">
            <v>0</v>
          </cell>
          <cell r="W70">
            <v>61</v>
          </cell>
          <cell r="X70">
            <v>232</v>
          </cell>
          <cell r="Y70">
            <v>2525900</v>
          </cell>
          <cell r="Z70">
            <v>0</v>
          </cell>
          <cell r="AA70">
            <v>2525900</v>
          </cell>
          <cell r="AB70">
            <v>205353</v>
          </cell>
          <cell r="AC70">
            <v>2731253</v>
          </cell>
          <cell r="AD70">
            <v>0</v>
          </cell>
          <cell r="AE70">
            <v>0</v>
          </cell>
          <cell r="AF70">
            <v>0</v>
          </cell>
          <cell r="AG70">
            <v>2731253</v>
          </cell>
          <cell r="AI70">
            <v>61</v>
          </cell>
          <cell r="AJ70">
            <v>61</v>
          </cell>
          <cell r="AK70" t="str">
            <v>CHICOPEE</v>
          </cell>
          <cell r="AL70">
            <v>2525900</v>
          </cell>
          <cell r="AM70">
            <v>1997486</v>
          </cell>
          <cell r="AN70">
            <v>528414</v>
          </cell>
          <cell r="AO70">
            <v>68342.5</v>
          </cell>
          <cell r="AP70">
            <v>40780</v>
          </cell>
          <cell r="AQ70">
            <v>83339</v>
          </cell>
          <cell r="AR70">
            <v>24195.5</v>
          </cell>
          <cell r="AS70">
            <v>50167.5</v>
          </cell>
          <cell r="AT70">
            <v>0</v>
          </cell>
          <cell r="AU70">
            <v>795238.5</v>
          </cell>
          <cell r="AV70">
            <v>490425.63408309204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528414</v>
          </cell>
          <cell r="BK70">
            <v>528414</v>
          </cell>
          <cell r="BL70">
            <v>0</v>
          </cell>
          <cell r="BN70">
            <v>0</v>
          </cell>
          <cell r="BO70">
            <v>0</v>
          </cell>
          <cell r="BU70">
            <v>0</v>
          </cell>
          <cell r="BV70">
            <v>61</v>
          </cell>
          <cell r="BW70">
            <v>68342.5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0</v>
          </cell>
          <cell r="BV71">
            <v>62</v>
          </cell>
          <cell r="BW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2</v>
          </cell>
          <cell r="E72">
            <v>26530</v>
          </cell>
          <cell r="F72">
            <v>1786</v>
          </cell>
          <cell r="G72">
            <v>28316</v>
          </cell>
          <cell r="I72">
            <v>0</v>
          </cell>
          <cell r="J72">
            <v>0</v>
          </cell>
          <cell r="K72">
            <v>1786</v>
          </cell>
          <cell r="L72">
            <v>1786</v>
          </cell>
          <cell r="N72">
            <v>26530</v>
          </cell>
          <cell r="P72">
            <v>0</v>
          </cell>
          <cell r="Q72">
            <v>0</v>
          </cell>
          <cell r="R72">
            <v>1786</v>
          </cell>
          <cell r="S72">
            <v>1786</v>
          </cell>
          <cell r="V72">
            <v>0</v>
          </cell>
          <cell r="W72">
            <v>63</v>
          </cell>
          <cell r="X72">
            <v>2</v>
          </cell>
          <cell r="Y72">
            <v>26530</v>
          </cell>
          <cell r="Z72">
            <v>0</v>
          </cell>
          <cell r="AA72">
            <v>26530</v>
          </cell>
          <cell r="AB72">
            <v>1786</v>
          </cell>
          <cell r="AC72">
            <v>28316</v>
          </cell>
          <cell r="AD72">
            <v>0</v>
          </cell>
          <cell r="AE72">
            <v>0</v>
          </cell>
          <cell r="AF72">
            <v>0</v>
          </cell>
          <cell r="AG72">
            <v>28316</v>
          </cell>
          <cell r="AI72">
            <v>63</v>
          </cell>
          <cell r="AJ72">
            <v>63</v>
          </cell>
          <cell r="AK72" t="str">
            <v>CLARKSBURG</v>
          </cell>
          <cell r="AL72">
            <v>26530</v>
          </cell>
          <cell r="AM72">
            <v>45435</v>
          </cell>
          <cell r="AN72">
            <v>0</v>
          </cell>
          <cell r="AO72">
            <v>1715.25</v>
          </cell>
          <cell r="AP72">
            <v>0</v>
          </cell>
          <cell r="AQ72">
            <v>2048.5</v>
          </cell>
          <cell r="AR72">
            <v>0</v>
          </cell>
          <cell r="AS72">
            <v>3184.75</v>
          </cell>
          <cell r="AT72">
            <v>0</v>
          </cell>
          <cell r="AU72">
            <v>6948.5</v>
          </cell>
          <cell r="AV72">
            <v>0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0</v>
          </cell>
          <cell r="BV72">
            <v>63</v>
          </cell>
          <cell r="BW72">
            <v>1715.25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61</v>
          </cell>
          <cell r="E73">
            <v>632874</v>
          </cell>
          <cell r="F73">
            <v>54473</v>
          </cell>
          <cell r="G73">
            <v>687347</v>
          </cell>
          <cell r="I73">
            <v>117887.43980212536</v>
          </cell>
          <cell r="J73">
            <v>0.63768353842331149</v>
          </cell>
          <cell r="K73">
            <v>54473</v>
          </cell>
          <cell r="L73">
            <v>172360.43980212536</v>
          </cell>
          <cell r="N73">
            <v>514986.56019787467</v>
          </cell>
          <cell r="P73">
            <v>0</v>
          </cell>
          <cell r="Q73">
            <v>117887.43980212536</v>
          </cell>
          <cell r="R73">
            <v>54473</v>
          </cell>
          <cell r="S73">
            <v>172360.43980212536</v>
          </cell>
          <cell r="V73">
            <v>0</v>
          </cell>
          <cell r="W73">
            <v>64</v>
          </cell>
          <cell r="X73">
            <v>61</v>
          </cell>
          <cell r="Y73">
            <v>632874</v>
          </cell>
          <cell r="Z73">
            <v>0</v>
          </cell>
          <cell r="AA73">
            <v>632874</v>
          </cell>
          <cell r="AB73">
            <v>54473</v>
          </cell>
          <cell r="AC73">
            <v>687347</v>
          </cell>
          <cell r="AD73">
            <v>0</v>
          </cell>
          <cell r="AE73">
            <v>0</v>
          </cell>
          <cell r="AF73">
            <v>0</v>
          </cell>
          <cell r="AG73">
            <v>687347</v>
          </cell>
          <cell r="AI73">
            <v>64</v>
          </cell>
          <cell r="AJ73">
            <v>64</v>
          </cell>
          <cell r="AK73" t="str">
            <v>CLINTON</v>
          </cell>
          <cell r="AL73">
            <v>632874</v>
          </cell>
          <cell r="AM73">
            <v>505855</v>
          </cell>
          <cell r="AN73">
            <v>127019</v>
          </cell>
          <cell r="AO73">
            <v>2503.5</v>
          </cell>
          <cell r="AP73">
            <v>27846.75</v>
          </cell>
          <cell r="AQ73">
            <v>11617</v>
          </cell>
          <cell r="AR73">
            <v>10086.25</v>
          </cell>
          <cell r="AS73">
            <v>5795.75</v>
          </cell>
          <cell r="AT73">
            <v>0</v>
          </cell>
          <cell r="AU73">
            <v>184868.25</v>
          </cell>
          <cell r="AV73">
            <v>117887.43980212536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127019</v>
          </cell>
          <cell r="BK73">
            <v>127019</v>
          </cell>
          <cell r="BL73">
            <v>0</v>
          </cell>
          <cell r="BN73">
            <v>0</v>
          </cell>
          <cell r="BO73">
            <v>0</v>
          </cell>
          <cell r="BU73">
            <v>0</v>
          </cell>
          <cell r="BV73">
            <v>64</v>
          </cell>
          <cell r="BW73">
            <v>2503.5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</v>
          </cell>
          <cell r="E74">
            <v>14696</v>
          </cell>
          <cell r="F74">
            <v>893</v>
          </cell>
          <cell r="G74">
            <v>15589</v>
          </cell>
          <cell r="I74">
            <v>0</v>
          </cell>
          <cell r="J74">
            <v>0</v>
          </cell>
          <cell r="K74">
            <v>893</v>
          </cell>
          <cell r="L74">
            <v>893</v>
          </cell>
          <cell r="N74">
            <v>14696</v>
          </cell>
          <cell r="P74">
            <v>0</v>
          </cell>
          <cell r="Q74">
            <v>0</v>
          </cell>
          <cell r="R74">
            <v>893</v>
          </cell>
          <cell r="S74">
            <v>893</v>
          </cell>
          <cell r="V74">
            <v>0</v>
          </cell>
          <cell r="W74">
            <v>65</v>
          </cell>
          <cell r="X74">
            <v>1</v>
          </cell>
          <cell r="Y74">
            <v>14696</v>
          </cell>
          <cell r="Z74">
            <v>0</v>
          </cell>
          <cell r="AA74">
            <v>14696</v>
          </cell>
          <cell r="AB74">
            <v>893</v>
          </cell>
          <cell r="AC74">
            <v>15589</v>
          </cell>
          <cell r="AD74">
            <v>0</v>
          </cell>
          <cell r="AE74">
            <v>0</v>
          </cell>
          <cell r="AF74">
            <v>0</v>
          </cell>
          <cell r="AG74">
            <v>15589</v>
          </cell>
          <cell r="AI74">
            <v>65</v>
          </cell>
          <cell r="AJ74">
            <v>65</v>
          </cell>
          <cell r="AK74" t="str">
            <v>COHASSET</v>
          </cell>
          <cell r="AL74">
            <v>14696</v>
          </cell>
          <cell r="AM74">
            <v>48526</v>
          </cell>
          <cell r="AN74">
            <v>0</v>
          </cell>
          <cell r="AO74">
            <v>6455.5</v>
          </cell>
          <cell r="AP74">
            <v>2471</v>
          </cell>
          <cell r="AQ74">
            <v>0</v>
          </cell>
          <cell r="AR74">
            <v>0</v>
          </cell>
          <cell r="AS74">
            <v>5795</v>
          </cell>
          <cell r="AT74">
            <v>0</v>
          </cell>
          <cell r="AU74">
            <v>14721.5</v>
          </cell>
          <cell r="AV74">
            <v>0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0</v>
          </cell>
          <cell r="BO74">
            <v>0</v>
          </cell>
          <cell r="BU74">
            <v>0</v>
          </cell>
          <cell r="BV74">
            <v>65</v>
          </cell>
          <cell r="BW74">
            <v>6455.5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0</v>
          </cell>
          <cell r="BV75">
            <v>66</v>
          </cell>
          <cell r="BW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14832</v>
          </cell>
          <cell r="F76">
            <v>893</v>
          </cell>
          <cell r="G76">
            <v>15725</v>
          </cell>
          <cell r="I76">
            <v>0</v>
          </cell>
          <cell r="J76">
            <v>0</v>
          </cell>
          <cell r="K76">
            <v>893</v>
          </cell>
          <cell r="L76">
            <v>893</v>
          </cell>
          <cell r="N76">
            <v>14832</v>
          </cell>
          <cell r="P76">
            <v>0</v>
          </cell>
          <cell r="Q76">
            <v>0</v>
          </cell>
          <cell r="R76">
            <v>893</v>
          </cell>
          <cell r="S76">
            <v>893</v>
          </cell>
          <cell r="V76">
            <v>0</v>
          </cell>
          <cell r="W76">
            <v>67</v>
          </cell>
          <cell r="X76">
            <v>1</v>
          </cell>
          <cell r="Y76">
            <v>14832</v>
          </cell>
          <cell r="Z76">
            <v>0</v>
          </cell>
          <cell r="AA76">
            <v>14832</v>
          </cell>
          <cell r="AB76">
            <v>893</v>
          </cell>
          <cell r="AC76">
            <v>15725</v>
          </cell>
          <cell r="AD76">
            <v>0</v>
          </cell>
          <cell r="AE76">
            <v>0</v>
          </cell>
          <cell r="AF76">
            <v>0</v>
          </cell>
          <cell r="AG76">
            <v>15725</v>
          </cell>
          <cell r="AI76">
            <v>67</v>
          </cell>
          <cell r="AJ76">
            <v>67</v>
          </cell>
          <cell r="AK76" t="str">
            <v>CONCORD</v>
          </cell>
          <cell r="AL76">
            <v>14832</v>
          </cell>
          <cell r="AM76">
            <v>45633</v>
          </cell>
          <cell r="AN76">
            <v>0</v>
          </cell>
          <cell r="AO76">
            <v>771.75</v>
          </cell>
          <cell r="AP76">
            <v>3297.75</v>
          </cell>
          <cell r="AQ76">
            <v>0</v>
          </cell>
          <cell r="AR76">
            <v>0</v>
          </cell>
          <cell r="AS76">
            <v>2371.5</v>
          </cell>
          <cell r="AT76">
            <v>0</v>
          </cell>
          <cell r="AU76">
            <v>6441</v>
          </cell>
          <cell r="AV76">
            <v>0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0</v>
          </cell>
          <cell r="BV76">
            <v>67</v>
          </cell>
          <cell r="BW76">
            <v>771.75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2</v>
          </cell>
          <cell r="E77">
            <v>27904</v>
          </cell>
          <cell r="F77">
            <v>1786</v>
          </cell>
          <cell r="G77">
            <v>29690</v>
          </cell>
          <cell r="I77">
            <v>0</v>
          </cell>
          <cell r="J77">
            <v>0</v>
          </cell>
          <cell r="K77">
            <v>1786</v>
          </cell>
          <cell r="L77">
            <v>1786</v>
          </cell>
          <cell r="N77">
            <v>27904</v>
          </cell>
          <cell r="P77">
            <v>0</v>
          </cell>
          <cell r="Q77">
            <v>0</v>
          </cell>
          <cell r="R77">
            <v>1786</v>
          </cell>
          <cell r="S77">
            <v>1786</v>
          </cell>
          <cell r="V77">
            <v>0</v>
          </cell>
          <cell r="W77">
            <v>68</v>
          </cell>
          <cell r="X77">
            <v>2</v>
          </cell>
          <cell r="Y77">
            <v>27904</v>
          </cell>
          <cell r="Z77">
            <v>0</v>
          </cell>
          <cell r="AA77">
            <v>27904</v>
          </cell>
          <cell r="AB77">
            <v>1786</v>
          </cell>
          <cell r="AC77">
            <v>29690</v>
          </cell>
          <cell r="AD77">
            <v>0</v>
          </cell>
          <cell r="AE77">
            <v>0</v>
          </cell>
          <cell r="AF77">
            <v>0</v>
          </cell>
          <cell r="AG77">
            <v>29690</v>
          </cell>
          <cell r="AI77">
            <v>68</v>
          </cell>
          <cell r="AJ77">
            <v>68</v>
          </cell>
          <cell r="AK77" t="str">
            <v>CONWAY</v>
          </cell>
          <cell r="AL77">
            <v>27904</v>
          </cell>
          <cell r="AM77">
            <v>37497</v>
          </cell>
          <cell r="AN77">
            <v>0</v>
          </cell>
          <cell r="AO77">
            <v>4502.5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4502.5</v>
          </cell>
          <cell r="AV77">
            <v>0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N77">
            <v>0</v>
          </cell>
          <cell r="BO77">
            <v>0</v>
          </cell>
          <cell r="BU77">
            <v>0</v>
          </cell>
          <cell r="BV77">
            <v>68</v>
          </cell>
          <cell r="BW77">
            <v>4502.5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0</v>
          </cell>
          <cell r="BV78">
            <v>69</v>
          </cell>
          <cell r="BW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0</v>
          </cell>
          <cell r="BV79">
            <v>70</v>
          </cell>
          <cell r="BW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</v>
          </cell>
          <cell r="E80">
            <v>65284</v>
          </cell>
          <cell r="F80">
            <v>3572</v>
          </cell>
          <cell r="G80">
            <v>68856</v>
          </cell>
          <cell r="I80">
            <v>23324.299905267813</v>
          </cell>
          <cell r="J80">
            <v>0.64570898359082596</v>
          </cell>
          <cell r="K80">
            <v>3572</v>
          </cell>
          <cell r="L80">
            <v>26896.299905267813</v>
          </cell>
          <cell r="N80">
            <v>41959.700094732187</v>
          </cell>
          <cell r="P80">
            <v>0</v>
          </cell>
          <cell r="Q80">
            <v>23324.299905267813</v>
          </cell>
          <cell r="R80">
            <v>3572</v>
          </cell>
          <cell r="S80">
            <v>26896.299905267813</v>
          </cell>
          <cell r="V80">
            <v>0</v>
          </cell>
          <cell r="W80">
            <v>71</v>
          </cell>
          <cell r="X80">
            <v>4</v>
          </cell>
          <cell r="Y80">
            <v>65284</v>
          </cell>
          <cell r="Z80">
            <v>0</v>
          </cell>
          <cell r="AA80">
            <v>65284</v>
          </cell>
          <cell r="AB80">
            <v>3572</v>
          </cell>
          <cell r="AC80">
            <v>68856</v>
          </cell>
          <cell r="AD80">
            <v>0</v>
          </cell>
          <cell r="AE80">
            <v>0</v>
          </cell>
          <cell r="AF80">
            <v>0</v>
          </cell>
          <cell r="AG80">
            <v>68856</v>
          </cell>
          <cell r="AI80">
            <v>71</v>
          </cell>
          <cell r="AJ80">
            <v>71</v>
          </cell>
          <cell r="AK80" t="str">
            <v>DANVERS</v>
          </cell>
          <cell r="AL80">
            <v>65284</v>
          </cell>
          <cell r="AM80">
            <v>40153</v>
          </cell>
          <cell r="AN80">
            <v>25131</v>
          </cell>
          <cell r="AO80">
            <v>1725</v>
          </cell>
          <cell r="AP80">
            <v>0</v>
          </cell>
          <cell r="AQ80">
            <v>3188</v>
          </cell>
          <cell r="AR80">
            <v>6078</v>
          </cell>
          <cell r="AS80">
            <v>0</v>
          </cell>
          <cell r="AT80">
            <v>0</v>
          </cell>
          <cell r="AU80">
            <v>36122</v>
          </cell>
          <cell r="AV80">
            <v>23324.299905267813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25131</v>
          </cell>
          <cell r="BK80">
            <v>25131</v>
          </cell>
          <cell r="BL80">
            <v>0</v>
          </cell>
          <cell r="BN80">
            <v>0</v>
          </cell>
          <cell r="BO80">
            <v>0</v>
          </cell>
          <cell r="BU80">
            <v>0</v>
          </cell>
          <cell r="BV80">
            <v>71</v>
          </cell>
          <cell r="BW80">
            <v>1725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8</v>
          </cell>
          <cell r="E81">
            <v>88570</v>
          </cell>
          <cell r="F81">
            <v>7096</v>
          </cell>
          <cell r="G81">
            <v>95666</v>
          </cell>
          <cell r="I81">
            <v>0</v>
          </cell>
          <cell r="J81">
            <v>0</v>
          </cell>
          <cell r="K81">
            <v>7096</v>
          </cell>
          <cell r="L81">
            <v>7096</v>
          </cell>
          <cell r="N81">
            <v>88570</v>
          </cell>
          <cell r="P81">
            <v>0</v>
          </cell>
          <cell r="Q81">
            <v>0</v>
          </cell>
          <cell r="R81">
            <v>7096</v>
          </cell>
          <cell r="S81">
            <v>7096</v>
          </cell>
          <cell r="V81">
            <v>0</v>
          </cell>
          <cell r="W81">
            <v>72</v>
          </cell>
          <cell r="X81">
            <v>8</v>
          </cell>
          <cell r="Y81">
            <v>88570</v>
          </cell>
          <cell r="Z81">
            <v>0</v>
          </cell>
          <cell r="AA81">
            <v>88570</v>
          </cell>
          <cell r="AB81">
            <v>7096</v>
          </cell>
          <cell r="AC81">
            <v>95666</v>
          </cell>
          <cell r="AD81">
            <v>0</v>
          </cell>
          <cell r="AE81">
            <v>0</v>
          </cell>
          <cell r="AF81">
            <v>0</v>
          </cell>
          <cell r="AG81">
            <v>95666</v>
          </cell>
          <cell r="AI81">
            <v>72</v>
          </cell>
          <cell r="AJ81">
            <v>72</v>
          </cell>
          <cell r="AK81" t="str">
            <v>DARTMOUTH</v>
          </cell>
          <cell r="AL81">
            <v>88570</v>
          </cell>
          <cell r="AM81">
            <v>138759</v>
          </cell>
          <cell r="AN81">
            <v>0</v>
          </cell>
          <cell r="AO81">
            <v>10520.75</v>
          </cell>
          <cell r="AP81">
            <v>6978.5</v>
          </cell>
          <cell r="AQ81">
            <v>3145.75</v>
          </cell>
          <cell r="AR81">
            <v>0</v>
          </cell>
          <cell r="AS81">
            <v>8934</v>
          </cell>
          <cell r="AT81">
            <v>0</v>
          </cell>
          <cell r="AU81">
            <v>29579</v>
          </cell>
          <cell r="AV81">
            <v>0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U81">
            <v>0</v>
          </cell>
          <cell r="BV81">
            <v>72</v>
          </cell>
          <cell r="BW81">
            <v>10520.75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11</v>
          </cell>
          <cell r="E82">
            <v>157510</v>
          </cell>
          <cell r="F82">
            <v>9739</v>
          </cell>
          <cell r="G82">
            <v>167249</v>
          </cell>
          <cell r="I82">
            <v>13426.948658211351</v>
          </cell>
          <cell r="J82">
            <v>0.50795197980635753</v>
          </cell>
          <cell r="K82">
            <v>9739</v>
          </cell>
          <cell r="L82">
            <v>23165.948658211353</v>
          </cell>
          <cell r="N82">
            <v>144083.05134178864</v>
          </cell>
          <cell r="P82">
            <v>0</v>
          </cell>
          <cell r="Q82">
            <v>13426.948658211351</v>
          </cell>
          <cell r="R82">
            <v>9739</v>
          </cell>
          <cell r="S82">
            <v>23165.948658211353</v>
          </cell>
          <cell r="V82">
            <v>0</v>
          </cell>
          <cell r="W82">
            <v>73</v>
          </cell>
          <cell r="X82">
            <v>11</v>
          </cell>
          <cell r="Y82">
            <v>157510</v>
          </cell>
          <cell r="Z82">
            <v>0</v>
          </cell>
          <cell r="AA82">
            <v>157510</v>
          </cell>
          <cell r="AB82">
            <v>9739</v>
          </cell>
          <cell r="AC82">
            <v>167249</v>
          </cell>
          <cell r="AD82">
            <v>0</v>
          </cell>
          <cell r="AE82">
            <v>0</v>
          </cell>
          <cell r="AF82">
            <v>0</v>
          </cell>
          <cell r="AG82">
            <v>167249</v>
          </cell>
          <cell r="AI82">
            <v>73</v>
          </cell>
          <cell r="AJ82">
            <v>73</v>
          </cell>
          <cell r="AK82" t="str">
            <v>DEDHAM</v>
          </cell>
          <cell r="AL82">
            <v>157510</v>
          </cell>
          <cell r="AM82">
            <v>143043</v>
          </cell>
          <cell r="AN82">
            <v>14467</v>
          </cell>
          <cell r="AO82">
            <v>0</v>
          </cell>
          <cell r="AP82">
            <v>4617.75</v>
          </cell>
          <cell r="AQ82">
            <v>1022</v>
          </cell>
          <cell r="AR82">
            <v>0</v>
          </cell>
          <cell r="AS82">
            <v>6326.75</v>
          </cell>
          <cell r="AT82">
            <v>0</v>
          </cell>
          <cell r="AU82">
            <v>26433.5</v>
          </cell>
          <cell r="AV82">
            <v>13426.948658211351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14467</v>
          </cell>
          <cell r="BK82">
            <v>14467</v>
          </cell>
          <cell r="BL82">
            <v>0</v>
          </cell>
          <cell r="BN82">
            <v>0</v>
          </cell>
          <cell r="BO82">
            <v>0</v>
          </cell>
          <cell r="BU82">
            <v>0</v>
          </cell>
          <cell r="BV82">
            <v>73</v>
          </cell>
          <cell r="BW82">
            <v>0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4</v>
          </cell>
          <cell r="E83">
            <v>49260</v>
          </cell>
          <cell r="F83">
            <v>3572</v>
          </cell>
          <cell r="G83">
            <v>52832</v>
          </cell>
          <cell r="I83">
            <v>9781.3376587329385</v>
          </cell>
          <cell r="J83">
            <v>0.48912802393963939</v>
          </cell>
          <cell r="K83">
            <v>3572</v>
          </cell>
          <cell r="L83">
            <v>13353.337658732939</v>
          </cell>
          <cell r="N83">
            <v>39478.66234126706</v>
          </cell>
          <cell r="P83">
            <v>0</v>
          </cell>
          <cell r="Q83">
            <v>9781.3376587329385</v>
          </cell>
          <cell r="R83">
            <v>3572</v>
          </cell>
          <cell r="S83">
            <v>13353.337658732939</v>
          </cell>
          <cell r="V83">
            <v>0</v>
          </cell>
          <cell r="W83">
            <v>74</v>
          </cell>
          <cell r="X83">
            <v>4</v>
          </cell>
          <cell r="Y83">
            <v>49260</v>
          </cell>
          <cell r="Z83">
            <v>0</v>
          </cell>
          <cell r="AA83">
            <v>49260</v>
          </cell>
          <cell r="AB83">
            <v>3572</v>
          </cell>
          <cell r="AC83">
            <v>52832</v>
          </cell>
          <cell r="AD83">
            <v>0</v>
          </cell>
          <cell r="AE83">
            <v>0</v>
          </cell>
          <cell r="AF83">
            <v>0</v>
          </cell>
          <cell r="AG83">
            <v>52832</v>
          </cell>
          <cell r="AI83">
            <v>74</v>
          </cell>
          <cell r="AJ83">
            <v>74</v>
          </cell>
          <cell r="AK83" t="str">
            <v>DEERFIELD</v>
          </cell>
          <cell r="AL83">
            <v>49260</v>
          </cell>
          <cell r="AM83">
            <v>38721</v>
          </cell>
          <cell r="AN83">
            <v>10539</v>
          </cell>
          <cell r="AO83">
            <v>0</v>
          </cell>
          <cell r="AP83">
            <v>8244</v>
          </cell>
          <cell r="AQ83">
            <v>498.5</v>
          </cell>
          <cell r="AR83">
            <v>716</v>
          </cell>
          <cell r="AS83">
            <v>0</v>
          </cell>
          <cell r="AT83">
            <v>0</v>
          </cell>
          <cell r="AU83">
            <v>19997.5</v>
          </cell>
          <cell r="AV83">
            <v>9781.3376587329385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10539</v>
          </cell>
          <cell r="BK83">
            <v>10539</v>
          </cell>
          <cell r="BL83">
            <v>0</v>
          </cell>
          <cell r="BN83">
            <v>0</v>
          </cell>
          <cell r="BO83">
            <v>0</v>
          </cell>
          <cell r="BU83">
            <v>0</v>
          </cell>
          <cell r="BV83">
            <v>74</v>
          </cell>
          <cell r="BW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0</v>
          </cell>
          <cell r="BV84">
            <v>75</v>
          </cell>
          <cell r="BW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0</v>
          </cell>
          <cell r="BV85">
            <v>76</v>
          </cell>
          <cell r="BW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0</v>
          </cell>
          <cell r="BV86">
            <v>77</v>
          </cell>
          <cell r="BW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0</v>
          </cell>
          <cell r="BV87">
            <v>78</v>
          </cell>
          <cell r="BW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221</v>
          </cell>
          <cell r="E88">
            <v>2173946</v>
          </cell>
          <cell r="F88">
            <v>196878</v>
          </cell>
          <cell r="G88">
            <v>2370824</v>
          </cell>
          <cell r="I88">
            <v>287206.95168854191</v>
          </cell>
          <cell r="J88">
            <v>0.4336343083530968</v>
          </cell>
          <cell r="K88">
            <v>196878</v>
          </cell>
          <cell r="L88">
            <v>484084.95168854191</v>
          </cell>
          <cell r="N88">
            <v>1886739.048311458</v>
          </cell>
          <cell r="P88">
            <v>0</v>
          </cell>
          <cell r="Q88">
            <v>287206.95168854191</v>
          </cell>
          <cell r="R88">
            <v>196878</v>
          </cell>
          <cell r="S88">
            <v>484084.95168854191</v>
          </cell>
          <cell r="V88">
            <v>0</v>
          </cell>
          <cell r="W88">
            <v>79</v>
          </cell>
          <cell r="X88">
            <v>221</v>
          </cell>
          <cell r="Y88">
            <v>2173946</v>
          </cell>
          <cell r="Z88">
            <v>0</v>
          </cell>
          <cell r="AA88">
            <v>2173946</v>
          </cell>
          <cell r="AB88">
            <v>196878</v>
          </cell>
          <cell r="AC88">
            <v>2370824</v>
          </cell>
          <cell r="AD88">
            <v>0</v>
          </cell>
          <cell r="AE88">
            <v>0</v>
          </cell>
          <cell r="AF88">
            <v>0</v>
          </cell>
          <cell r="AG88">
            <v>2370824</v>
          </cell>
          <cell r="AI88">
            <v>79</v>
          </cell>
          <cell r="AJ88">
            <v>79</v>
          </cell>
          <cell r="AK88" t="str">
            <v>DRACUT</v>
          </cell>
          <cell r="AL88">
            <v>2173946</v>
          </cell>
          <cell r="AM88">
            <v>1864492</v>
          </cell>
          <cell r="AN88">
            <v>309454</v>
          </cell>
          <cell r="AO88">
            <v>113465</v>
          </cell>
          <cell r="AP88">
            <v>92274.75</v>
          </cell>
          <cell r="AQ88">
            <v>87325.75</v>
          </cell>
          <cell r="AR88">
            <v>59805.75</v>
          </cell>
          <cell r="AS88">
            <v>0</v>
          </cell>
          <cell r="AT88">
            <v>0</v>
          </cell>
          <cell r="AU88">
            <v>662325.25</v>
          </cell>
          <cell r="AV88">
            <v>287206.95168854191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309454</v>
          </cell>
          <cell r="BK88">
            <v>309454</v>
          </cell>
          <cell r="BL88">
            <v>0</v>
          </cell>
          <cell r="BN88">
            <v>0</v>
          </cell>
          <cell r="BO88">
            <v>0</v>
          </cell>
          <cell r="BU88">
            <v>0</v>
          </cell>
          <cell r="BV88">
            <v>79</v>
          </cell>
          <cell r="BW88">
            <v>113465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0</v>
          </cell>
          <cell r="BV89">
            <v>80</v>
          </cell>
          <cell r="BW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0</v>
          </cell>
          <cell r="BV90">
            <v>81</v>
          </cell>
          <cell r="BW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13</v>
          </cell>
          <cell r="E91">
            <v>161226</v>
          </cell>
          <cell r="F91">
            <v>11605</v>
          </cell>
          <cell r="G91">
            <v>172831</v>
          </cell>
          <cell r="I91">
            <v>15465.075377879017</v>
          </cell>
          <cell r="J91">
            <v>0.23307712875514236</v>
          </cell>
          <cell r="K91">
            <v>11605</v>
          </cell>
          <cell r="L91">
            <v>27070.075377879017</v>
          </cell>
          <cell r="N91">
            <v>145760.92462212098</v>
          </cell>
          <cell r="P91">
            <v>0</v>
          </cell>
          <cell r="Q91">
            <v>15465.075377879017</v>
          </cell>
          <cell r="R91">
            <v>11605</v>
          </cell>
          <cell r="S91">
            <v>27070.075377879017</v>
          </cell>
          <cell r="V91">
            <v>0</v>
          </cell>
          <cell r="W91">
            <v>82</v>
          </cell>
          <cell r="X91">
            <v>13</v>
          </cell>
          <cell r="Y91">
            <v>161226</v>
          </cell>
          <cell r="Z91">
            <v>0</v>
          </cell>
          <cell r="AA91">
            <v>161226</v>
          </cell>
          <cell r="AB91">
            <v>11605</v>
          </cell>
          <cell r="AC91">
            <v>172831</v>
          </cell>
          <cell r="AD91">
            <v>0</v>
          </cell>
          <cell r="AE91">
            <v>0</v>
          </cell>
          <cell r="AF91">
            <v>0</v>
          </cell>
          <cell r="AG91">
            <v>172831</v>
          </cell>
          <cell r="AI91">
            <v>82</v>
          </cell>
          <cell r="AJ91">
            <v>82</v>
          </cell>
          <cell r="AK91" t="str">
            <v>DUXBURY</v>
          </cell>
          <cell r="AL91">
            <v>161226</v>
          </cell>
          <cell r="AM91">
            <v>144563</v>
          </cell>
          <cell r="AN91">
            <v>16663</v>
          </cell>
          <cell r="AO91">
            <v>0</v>
          </cell>
          <cell r="AP91">
            <v>6734.5</v>
          </cell>
          <cell r="AQ91">
            <v>32964</v>
          </cell>
          <cell r="AR91">
            <v>0</v>
          </cell>
          <cell r="AS91">
            <v>9990.25</v>
          </cell>
          <cell r="AT91">
            <v>0</v>
          </cell>
          <cell r="AU91">
            <v>66351.75</v>
          </cell>
          <cell r="AV91">
            <v>15465.075377879017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16663</v>
          </cell>
          <cell r="BK91">
            <v>16663</v>
          </cell>
          <cell r="BL91">
            <v>0</v>
          </cell>
          <cell r="BN91">
            <v>0</v>
          </cell>
          <cell r="BO91">
            <v>0</v>
          </cell>
          <cell r="BU91">
            <v>0</v>
          </cell>
          <cell r="BV91">
            <v>82</v>
          </cell>
          <cell r="BW91">
            <v>0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6</v>
          </cell>
          <cell r="E92">
            <v>61604</v>
          </cell>
          <cell r="F92">
            <v>5358</v>
          </cell>
          <cell r="G92">
            <v>66962</v>
          </cell>
          <cell r="I92">
            <v>14264.102711553898</v>
          </cell>
          <cell r="J92">
            <v>0.53080668756363936</v>
          </cell>
          <cell r="K92">
            <v>5358</v>
          </cell>
          <cell r="L92">
            <v>19622.102711553896</v>
          </cell>
          <cell r="N92">
            <v>47339.897288446104</v>
          </cell>
          <cell r="P92">
            <v>0</v>
          </cell>
          <cell r="Q92">
            <v>14264.102711553898</v>
          </cell>
          <cell r="R92">
            <v>5358</v>
          </cell>
          <cell r="S92">
            <v>19622.102711553896</v>
          </cell>
          <cell r="V92">
            <v>0</v>
          </cell>
          <cell r="W92">
            <v>83</v>
          </cell>
          <cell r="X92">
            <v>6</v>
          </cell>
          <cell r="Y92">
            <v>61604</v>
          </cell>
          <cell r="Z92">
            <v>0</v>
          </cell>
          <cell r="AA92">
            <v>61604</v>
          </cell>
          <cell r="AB92">
            <v>5358</v>
          </cell>
          <cell r="AC92">
            <v>66962</v>
          </cell>
          <cell r="AD92">
            <v>0</v>
          </cell>
          <cell r="AE92">
            <v>0</v>
          </cell>
          <cell r="AF92">
            <v>0</v>
          </cell>
          <cell r="AG92">
            <v>66962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61604</v>
          </cell>
          <cell r="AM92">
            <v>46235</v>
          </cell>
          <cell r="AN92">
            <v>15369</v>
          </cell>
          <cell r="AO92">
            <v>2681.75</v>
          </cell>
          <cell r="AP92">
            <v>2333.25</v>
          </cell>
          <cell r="AQ92">
            <v>4201</v>
          </cell>
          <cell r="AR92">
            <v>2121.75</v>
          </cell>
          <cell r="AS92">
            <v>165.75</v>
          </cell>
          <cell r="AT92">
            <v>0</v>
          </cell>
          <cell r="AU92">
            <v>26872.5</v>
          </cell>
          <cell r="AV92">
            <v>14264.102711553898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15369</v>
          </cell>
          <cell r="BK92">
            <v>15369</v>
          </cell>
          <cell r="BL92">
            <v>0</v>
          </cell>
          <cell r="BN92">
            <v>0</v>
          </cell>
          <cell r="BO92">
            <v>0</v>
          </cell>
          <cell r="BU92">
            <v>0</v>
          </cell>
          <cell r="BV92">
            <v>83</v>
          </cell>
          <cell r="BW92">
            <v>2681.75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0</v>
          </cell>
          <cell r="BV93">
            <v>84</v>
          </cell>
          <cell r="BW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0</v>
          </cell>
          <cell r="BV94">
            <v>85</v>
          </cell>
          <cell r="BW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104</v>
          </cell>
          <cell r="E95">
            <v>1049447</v>
          </cell>
          <cell r="F95">
            <v>92872</v>
          </cell>
          <cell r="G95">
            <v>1142319</v>
          </cell>
          <cell r="I95">
            <v>108237.89357972794</v>
          </cell>
          <cell r="J95">
            <v>0.46565148414124669</v>
          </cell>
          <cell r="K95">
            <v>92872</v>
          </cell>
          <cell r="L95">
            <v>201109.89357972794</v>
          </cell>
          <cell r="N95">
            <v>941209.10642027203</v>
          </cell>
          <cell r="P95">
            <v>0</v>
          </cell>
          <cell r="Q95">
            <v>108237.89357972794</v>
          </cell>
          <cell r="R95">
            <v>92872</v>
          </cell>
          <cell r="S95">
            <v>201109.89357972794</v>
          </cell>
          <cell r="V95">
            <v>0</v>
          </cell>
          <cell r="W95">
            <v>86</v>
          </cell>
          <cell r="X95">
            <v>104</v>
          </cell>
          <cell r="Y95">
            <v>1049447</v>
          </cell>
          <cell r="Z95">
            <v>0</v>
          </cell>
          <cell r="AA95">
            <v>1049447</v>
          </cell>
          <cell r="AB95">
            <v>92872</v>
          </cell>
          <cell r="AC95">
            <v>1142319</v>
          </cell>
          <cell r="AD95">
            <v>0</v>
          </cell>
          <cell r="AE95">
            <v>0</v>
          </cell>
          <cell r="AF95">
            <v>0</v>
          </cell>
          <cell r="AG95">
            <v>1142319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1049447</v>
          </cell>
          <cell r="AM95">
            <v>932825</v>
          </cell>
          <cell r="AN95">
            <v>116622</v>
          </cell>
          <cell r="AO95">
            <v>53681.75</v>
          </cell>
          <cell r="AP95">
            <v>42056.25</v>
          </cell>
          <cell r="AQ95">
            <v>5678.5</v>
          </cell>
          <cell r="AR95">
            <v>14405.5</v>
          </cell>
          <cell r="AS95">
            <v>0</v>
          </cell>
          <cell r="AT95">
            <v>0</v>
          </cell>
          <cell r="AU95">
            <v>232444</v>
          </cell>
          <cell r="AV95">
            <v>108237.89357972794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116622</v>
          </cell>
          <cell r="BK95">
            <v>116622</v>
          </cell>
          <cell r="BL95">
            <v>0</v>
          </cell>
          <cell r="BN95">
            <v>0</v>
          </cell>
          <cell r="BO95">
            <v>0</v>
          </cell>
          <cell r="BU95">
            <v>0</v>
          </cell>
          <cell r="BV95">
            <v>86</v>
          </cell>
          <cell r="BW95">
            <v>53681.75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12</v>
          </cell>
          <cell r="E96">
            <v>150068</v>
          </cell>
          <cell r="F96">
            <v>10713</v>
          </cell>
          <cell r="G96">
            <v>160781</v>
          </cell>
          <cell r="I96">
            <v>46601.266266499631</v>
          </cell>
          <cell r="J96">
            <v>0.68505080802192742</v>
          </cell>
          <cell r="K96">
            <v>10713</v>
          </cell>
          <cell r="L96">
            <v>57314.266266499631</v>
          </cell>
          <cell r="N96">
            <v>103466.73373350037</v>
          </cell>
          <cell r="P96">
            <v>0</v>
          </cell>
          <cell r="Q96">
            <v>46601.266266499631</v>
          </cell>
          <cell r="R96">
            <v>10713</v>
          </cell>
          <cell r="S96">
            <v>57314.266266499631</v>
          </cell>
          <cell r="V96">
            <v>0</v>
          </cell>
          <cell r="W96">
            <v>87</v>
          </cell>
          <cell r="X96">
            <v>12</v>
          </cell>
          <cell r="Y96">
            <v>150068</v>
          </cell>
          <cell r="Z96">
            <v>0</v>
          </cell>
          <cell r="AA96">
            <v>150068</v>
          </cell>
          <cell r="AB96">
            <v>10713</v>
          </cell>
          <cell r="AC96">
            <v>160781</v>
          </cell>
          <cell r="AD96">
            <v>0</v>
          </cell>
          <cell r="AE96">
            <v>0</v>
          </cell>
          <cell r="AF96">
            <v>0</v>
          </cell>
          <cell r="AG96">
            <v>160781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150068</v>
          </cell>
          <cell r="AM96">
            <v>99857</v>
          </cell>
          <cell r="AN96">
            <v>50211</v>
          </cell>
          <cell r="AO96">
            <v>14486.5</v>
          </cell>
          <cell r="AP96">
            <v>3328.5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68026</v>
          </cell>
          <cell r="AV96">
            <v>46601.266266499631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50211</v>
          </cell>
          <cell r="BK96">
            <v>50211</v>
          </cell>
          <cell r="BL96">
            <v>0</v>
          </cell>
          <cell r="BN96">
            <v>0</v>
          </cell>
          <cell r="BO96">
            <v>0</v>
          </cell>
          <cell r="BU96">
            <v>0</v>
          </cell>
          <cell r="BV96">
            <v>87</v>
          </cell>
          <cell r="BW96">
            <v>14486.5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13</v>
          </cell>
          <cell r="E97">
            <v>154726</v>
          </cell>
          <cell r="F97">
            <v>11609</v>
          </cell>
          <cell r="G97">
            <v>166335</v>
          </cell>
          <cell r="I97">
            <v>16615.002065341785</v>
          </cell>
          <cell r="J97">
            <v>0.43476275315714613</v>
          </cell>
          <cell r="K97">
            <v>11609</v>
          </cell>
          <cell r="L97">
            <v>28224.002065341785</v>
          </cell>
          <cell r="N97">
            <v>138110.99793465823</v>
          </cell>
          <cell r="P97">
            <v>0</v>
          </cell>
          <cell r="Q97">
            <v>16615.002065341785</v>
          </cell>
          <cell r="R97">
            <v>11609</v>
          </cell>
          <cell r="S97">
            <v>28224.002065341785</v>
          </cell>
          <cell r="V97">
            <v>0</v>
          </cell>
          <cell r="W97">
            <v>88</v>
          </cell>
          <cell r="X97">
            <v>13</v>
          </cell>
          <cell r="Y97">
            <v>154726</v>
          </cell>
          <cell r="Z97">
            <v>0</v>
          </cell>
          <cell r="AA97">
            <v>154726</v>
          </cell>
          <cell r="AB97">
            <v>11609</v>
          </cell>
          <cell r="AC97">
            <v>166335</v>
          </cell>
          <cell r="AD97">
            <v>0</v>
          </cell>
          <cell r="AE97">
            <v>0</v>
          </cell>
          <cell r="AF97">
            <v>0</v>
          </cell>
          <cell r="AG97">
            <v>166335</v>
          </cell>
          <cell r="AI97">
            <v>88</v>
          </cell>
          <cell r="AJ97">
            <v>88</v>
          </cell>
          <cell r="AK97" t="str">
            <v>EASTON</v>
          </cell>
          <cell r="AL97">
            <v>154726</v>
          </cell>
          <cell r="AM97">
            <v>136824</v>
          </cell>
          <cell r="AN97">
            <v>17902</v>
          </cell>
          <cell r="AO97">
            <v>0</v>
          </cell>
          <cell r="AP97">
            <v>4160.25</v>
          </cell>
          <cell r="AQ97">
            <v>16059.5</v>
          </cell>
          <cell r="AR97">
            <v>0</v>
          </cell>
          <cell r="AS97">
            <v>94.5</v>
          </cell>
          <cell r="AT97">
            <v>0</v>
          </cell>
          <cell r="AU97">
            <v>38216.25</v>
          </cell>
          <cell r="AV97">
            <v>16615.002065341785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17902</v>
          </cell>
          <cell r="BK97">
            <v>17902</v>
          </cell>
          <cell r="BL97">
            <v>0</v>
          </cell>
          <cell r="BN97">
            <v>0</v>
          </cell>
          <cell r="BO97">
            <v>0</v>
          </cell>
          <cell r="BU97">
            <v>0</v>
          </cell>
          <cell r="BV97">
            <v>88</v>
          </cell>
          <cell r="BW97">
            <v>0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</v>
          </cell>
          <cell r="E98">
            <v>892354</v>
          </cell>
          <cell r="F98">
            <v>33934</v>
          </cell>
          <cell r="G98">
            <v>926288</v>
          </cell>
          <cell r="I98">
            <v>51122.083776290703</v>
          </cell>
          <cell r="J98">
            <v>0.45814476655724967</v>
          </cell>
          <cell r="K98">
            <v>33934</v>
          </cell>
          <cell r="L98">
            <v>85056.083776290703</v>
          </cell>
          <cell r="N98">
            <v>841231.91622370924</v>
          </cell>
          <cell r="P98">
            <v>0</v>
          </cell>
          <cell r="Q98">
            <v>51122.083776290703</v>
          </cell>
          <cell r="R98">
            <v>33934</v>
          </cell>
          <cell r="S98">
            <v>85056.083776290703</v>
          </cell>
          <cell r="V98">
            <v>0</v>
          </cell>
          <cell r="W98">
            <v>89</v>
          </cell>
          <cell r="X98">
            <v>38</v>
          </cell>
          <cell r="Y98">
            <v>892354</v>
          </cell>
          <cell r="Z98">
            <v>0</v>
          </cell>
          <cell r="AA98">
            <v>892354</v>
          </cell>
          <cell r="AB98">
            <v>33934</v>
          </cell>
          <cell r="AC98">
            <v>926288</v>
          </cell>
          <cell r="AD98">
            <v>0</v>
          </cell>
          <cell r="AE98">
            <v>0</v>
          </cell>
          <cell r="AF98">
            <v>0</v>
          </cell>
          <cell r="AG98">
            <v>926288</v>
          </cell>
          <cell r="AI98">
            <v>89</v>
          </cell>
          <cell r="AJ98">
            <v>89</v>
          </cell>
          <cell r="AK98" t="str">
            <v>EDGARTOWN</v>
          </cell>
          <cell r="AL98">
            <v>892354</v>
          </cell>
          <cell r="AM98">
            <v>837272</v>
          </cell>
          <cell r="AN98">
            <v>55082</v>
          </cell>
          <cell r="AO98">
            <v>38593.75</v>
          </cell>
          <cell r="AP98">
            <v>4390.5</v>
          </cell>
          <cell r="AQ98">
            <v>7351</v>
          </cell>
          <cell r="AR98">
            <v>0</v>
          </cell>
          <cell r="AS98">
            <v>6167.75</v>
          </cell>
          <cell r="AT98">
            <v>0</v>
          </cell>
          <cell r="AU98">
            <v>111585</v>
          </cell>
          <cell r="AV98">
            <v>51122.083776290703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55082</v>
          </cell>
          <cell r="BK98">
            <v>55082</v>
          </cell>
          <cell r="BL98">
            <v>0</v>
          </cell>
          <cell r="BN98">
            <v>0</v>
          </cell>
          <cell r="BO98">
            <v>0</v>
          </cell>
          <cell r="BU98">
            <v>0</v>
          </cell>
          <cell r="BV98">
            <v>89</v>
          </cell>
          <cell r="BW98">
            <v>38593.75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0</v>
          </cell>
          <cell r="BV99">
            <v>90</v>
          </cell>
          <cell r="BW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8</v>
          </cell>
          <cell r="E100">
            <v>170144</v>
          </cell>
          <cell r="F100">
            <v>7144</v>
          </cell>
          <cell r="G100">
            <v>177288</v>
          </cell>
          <cell r="I100">
            <v>2423.2918329017652</v>
          </cell>
          <cell r="J100">
            <v>0.10445898799067893</v>
          </cell>
          <cell r="K100">
            <v>7144</v>
          </cell>
          <cell r="L100">
            <v>9567.2918329017648</v>
          </cell>
          <cell r="N100">
            <v>167720.70816709823</v>
          </cell>
          <cell r="P100">
            <v>0</v>
          </cell>
          <cell r="Q100">
            <v>2423.2918329017652</v>
          </cell>
          <cell r="R100">
            <v>7144</v>
          </cell>
          <cell r="S100">
            <v>9567.2918329017648</v>
          </cell>
          <cell r="V100">
            <v>0</v>
          </cell>
          <cell r="W100">
            <v>91</v>
          </cell>
          <cell r="X100">
            <v>8</v>
          </cell>
          <cell r="Y100">
            <v>170144</v>
          </cell>
          <cell r="Z100">
            <v>0</v>
          </cell>
          <cell r="AA100">
            <v>170144</v>
          </cell>
          <cell r="AB100">
            <v>7144</v>
          </cell>
          <cell r="AC100">
            <v>177288</v>
          </cell>
          <cell r="AD100">
            <v>0</v>
          </cell>
          <cell r="AE100">
            <v>0</v>
          </cell>
          <cell r="AF100">
            <v>0</v>
          </cell>
          <cell r="AG100">
            <v>177288</v>
          </cell>
          <cell r="AI100">
            <v>91</v>
          </cell>
          <cell r="AJ100">
            <v>91</v>
          </cell>
          <cell r="AK100" t="str">
            <v>ERVING</v>
          </cell>
          <cell r="AL100">
            <v>170144</v>
          </cell>
          <cell r="AM100">
            <v>167533</v>
          </cell>
          <cell r="AN100">
            <v>2611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20587.5</v>
          </cell>
          <cell r="AT100">
            <v>0</v>
          </cell>
          <cell r="AU100">
            <v>23198.5</v>
          </cell>
          <cell r="AV100">
            <v>2423.2918329017652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2611</v>
          </cell>
          <cell r="BK100">
            <v>2611</v>
          </cell>
          <cell r="BL100">
            <v>0</v>
          </cell>
          <cell r="BN100">
            <v>0</v>
          </cell>
          <cell r="BO100">
            <v>0</v>
          </cell>
          <cell r="BU100">
            <v>0</v>
          </cell>
          <cell r="BV100">
            <v>91</v>
          </cell>
          <cell r="BW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0</v>
          </cell>
          <cell r="BV101">
            <v>92</v>
          </cell>
          <cell r="BW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705</v>
          </cell>
          <cell r="E102">
            <v>8112865.2361127259</v>
          </cell>
          <cell r="F102">
            <v>627816</v>
          </cell>
          <cell r="G102">
            <v>8740681.236112725</v>
          </cell>
          <cell r="I102">
            <v>1836341.256254365</v>
          </cell>
          <cell r="J102">
            <v>0.72701394781936624</v>
          </cell>
          <cell r="K102">
            <v>627816</v>
          </cell>
          <cell r="L102">
            <v>2464157.2562543647</v>
          </cell>
          <cell r="N102">
            <v>6276523.9798583603</v>
          </cell>
          <cell r="P102">
            <v>0</v>
          </cell>
          <cell r="Q102">
            <v>1836341.256254365</v>
          </cell>
          <cell r="R102">
            <v>627816</v>
          </cell>
          <cell r="S102">
            <v>2464157.2562543647</v>
          </cell>
          <cell r="V102">
            <v>0</v>
          </cell>
          <cell r="W102">
            <v>93</v>
          </cell>
          <cell r="X102">
            <v>705</v>
          </cell>
          <cell r="Y102">
            <v>8237413</v>
          </cell>
          <cell r="Z102">
            <v>124547.76388725979</v>
          </cell>
          <cell r="AA102">
            <v>8112865.2361127259</v>
          </cell>
          <cell r="AB102">
            <v>627816</v>
          </cell>
          <cell r="AC102">
            <v>8740681.2361127418</v>
          </cell>
          <cell r="AD102">
            <v>0</v>
          </cell>
          <cell r="AE102">
            <v>0</v>
          </cell>
          <cell r="AF102">
            <v>0</v>
          </cell>
          <cell r="AG102">
            <v>8740681.2361127418</v>
          </cell>
          <cell r="AI102">
            <v>93</v>
          </cell>
          <cell r="AJ102">
            <v>93</v>
          </cell>
          <cell r="AK102" t="str">
            <v>EVERETT</v>
          </cell>
          <cell r="AL102">
            <v>8112865.2361127259</v>
          </cell>
          <cell r="AM102">
            <v>6134281</v>
          </cell>
          <cell r="AN102">
            <v>1978584.2361127259</v>
          </cell>
          <cell r="AO102">
            <v>86349.5</v>
          </cell>
          <cell r="AP102">
            <v>118726</v>
          </cell>
          <cell r="AQ102">
            <v>121515.75</v>
          </cell>
          <cell r="AR102">
            <v>143937</v>
          </cell>
          <cell r="AS102">
            <v>76755.5</v>
          </cell>
          <cell r="AT102">
            <v>0</v>
          </cell>
          <cell r="AU102">
            <v>2525867.9861127259</v>
          </cell>
          <cell r="AV102">
            <v>1836341.256254365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1978584.2361127259</v>
          </cell>
          <cell r="BK102">
            <v>1978584.2361127259</v>
          </cell>
          <cell r="BL102">
            <v>0</v>
          </cell>
          <cell r="BN102">
            <v>0</v>
          </cell>
          <cell r="BO102">
            <v>0</v>
          </cell>
          <cell r="BU102">
            <v>0</v>
          </cell>
          <cell r="BV102">
            <v>93</v>
          </cell>
          <cell r="BW102">
            <v>86349.5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3</v>
          </cell>
          <cell r="E103">
            <v>44477</v>
          </cell>
          <cell r="F103">
            <v>2655</v>
          </cell>
          <cell r="G103">
            <v>47132</v>
          </cell>
          <cell r="I103">
            <v>16732.871871078485</v>
          </cell>
          <cell r="J103">
            <v>0.48726348978839812</v>
          </cell>
          <cell r="K103">
            <v>2655</v>
          </cell>
          <cell r="L103">
            <v>19387.871871078485</v>
          </cell>
          <cell r="N103">
            <v>27744.128128921515</v>
          </cell>
          <cell r="P103">
            <v>0</v>
          </cell>
          <cell r="Q103">
            <v>16732.871871078485</v>
          </cell>
          <cell r="R103">
            <v>2655</v>
          </cell>
          <cell r="S103">
            <v>19387.871871078485</v>
          </cell>
          <cell r="V103">
            <v>0</v>
          </cell>
          <cell r="W103">
            <v>94</v>
          </cell>
          <cell r="X103">
            <v>3</v>
          </cell>
          <cell r="Y103">
            <v>44477</v>
          </cell>
          <cell r="Z103">
            <v>0</v>
          </cell>
          <cell r="AA103">
            <v>44477</v>
          </cell>
          <cell r="AB103">
            <v>2655</v>
          </cell>
          <cell r="AC103">
            <v>47132</v>
          </cell>
          <cell r="AD103">
            <v>0</v>
          </cell>
          <cell r="AE103">
            <v>0</v>
          </cell>
          <cell r="AF103">
            <v>0</v>
          </cell>
          <cell r="AG103">
            <v>47132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44477</v>
          </cell>
          <cell r="AM103">
            <v>26448</v>
          </cell>
          <cell r="AN103">
            <v>18029</v>
          </cell>
          <cell r="AO103">
            <v>0</v>
          </cell>
          <cell r="AP103">
            <v>0</v>
          </cell>
          <cell r="AQ103">
            <v>6271.75</v>
          </cell>
          <cell r="AR103">
            <v>9878.25</v>
          </cell>
          <cell r="AS103">
            <v>161.5</v>
          </cell>
          <cell r="AT103">
            <v>0</v>
          </cell>
          <cell r="AU103">
            <v>34340.5</v>
          </cell>
          <cell r="AV103">
            <v>16732.871871078485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18029</v>
          </cell>
          <cell r="BK103">
            <v>18029</v>
          </cell>
          <cell r="BL103">
            <v>0</v>
          </cell>
          <cell r="BN103">
            <v>0</v>
          </cell>
          <cell r="BO103">
            <v>0</v>
          </cell>
          <cell r="BU103">
            <v>0</v>
          </cell>
          <cell r="BV103">
            <v>94</v>
          </cell>
          <cell r="BW103">
            <v>0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1399</v>
          </cell>
          <cell r="E104">
            <v>14222332</v>
          </cell>
          <cell r="F104">
            <v>1249295</v>
          </cell>
          <cell r="G104">
            <v>15471627</v>
          </cell>
          <cell r="I104">
            <v>1998534.5303533205</v>
          </cell>
          <cell r="J104">
            <v>0.56924171971355841</v>
          </cell>
          <cell r="K104">
            <v>1249295</v>
          </cell>
          <cell r="L104">
            <v>3247829.5303533208</v>
          </cell>
          <cell r="N104">
            <v>12223797.469646679</v>
          </cell>
          <cell r="P104">
            <v>0</v>
          </cell>
          <cell r="Q104">
            <v>1998534.5303533205</v>
          </cell>
          <cell r="R104">
            <v>1249295</v>
          </cell>
          <cell r="S104">
            <v>3247829.5303533208</v>
          </cell>
          <cell r="V104">
            <v>0</v>
          </cell>
          <cell r="W104">
            <v>95</v>
          </cell>
          <cell r="X104">
            <v>1399</v>
          </cell>
          <cell r="Y104">
            <v>14222332</v>
          </cell>
          <cell r="Z104">
            <v>0</v>
          </cell>
          <cell r="AA104">
            <v>14222332</v>
          </cell>
          <cell r="AB104">
            <v>1249295</v>
          </cell>
          <cell r="AC104">
            <v>15471627</v>
          </cell>
          <cell r="AD104">
            <v>0</v>
          </cell>
          <cell r="AE104">
            <v>0</v>
          </cell>
          <cell r="AF104">
            <v>0</v>
          </cell>
          <cell r="AG104">
            <v>15471627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14222332</v>
          </cell>
          <cell r="AM104">
            <v>12068991</v>
          </cell>
          <cell r="AN104">
            <v>2153341</v>
          </cell>
          <cell r="AO104">
            <v>629575</v>
          </cell>
          <cell r="AP104">
            <v>487964.5</v>
          </cell>
          <cell r="AQ104">
            <v>123926</v>
          </cell>
          <cell r="AR104">
            <v>0</v>
          </cell>
          <cell r="AS104">
            <v>116065</v>
          </cell>
          <cell r="AT104">
            <v>0</v>
          </cell>
          <cell r="AU104">
            <v>3510871.5</v>
          </cell>
          <cell r="AV104">
            <v>1998534.5303533205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2153341</v>
          </cell>
          <cell r="BK104">
            <v>2153341</v>
          </cell>
          <cell r="BL104">
            <v>0</v>
          </cell>
          <cell r="BN104">
            <v>0</v>
          </cell>
          <cell r="BO104">
            <v>0</v>
          </cell>
          <cell r="BU104">
            <v>0</v>
          </cell>
          <cell r="BV104">
            <v>95</v>
          </cell>
          <cell r="BW104">
            <v>629575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69</v>
          </cell>
          <cell r="E105">
            <v>1058763</v>
          </cell>
          <cell r="F105">
            <v>61365</v>
          </cell>
          <cell r="G105">
            <v>1120128</v>
          </cell>
          <cell r="I105">
            <v>178236.78033931585</v>
          </cell>
          <cell r="J105">
            <v>0.59981989038993999</v>
          </cell>
          <cell r="K105">
            <v>61365</v>
          </cell>
          <cell r="L105">
            <v>239601.78033931585</v>
          </cell>
          <cell r="N105">
            <v>880526.21966068412</v>
          </cell>
          <cell r="P105">
            <v>0</v>
          </cell>
          <cell r="Q105">
            <v>178236.78033931585</v>
          </cell>
          <cell r="R105">
            <v>61365</v>
          </cell>
          <cell r="S105">
            <v>239601.78033931585</v>
          </cell>
          <cell r="V105">
            <v>0</v>
          </cell>
          <cell r="W105">
            <v>96</v>
          </cell>
          <cell r="X105">
            <v>69</v>
          </cell>
          <cell r="Y105">
            <v>1058763</v>
          </cell>
          <cell r="Z105">
            <v>0</v>
          </cell>
          <cell r="AA105">
            <v>1058763</v>
          </cell>
          <cell r="AB105">
            <v>61365</v>
          </cell>
          <cell r="AC105">
            <v>1120128</v>
          </cell>
          <cell r="AD105">
            <v>0</v>
          </cell>
          <cell r="AE105">
            <v>0</v>
          </cell>
          <cell r="AF105">
            <v>0</v>
          </cell>
          <cell r="AG105">
            <v>1120128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1058763</v>
          </cell>
          <cell r="AM105">
            <v>866720</v>
          </cell>
          <cell r="AN105">
            <v>192043</v>
          </cell>
          <cell r="AO105">
            <v>0</v>
          </cell>
          <cell r="AP105">
            <v>0</v>
          </cell>
          <cell r="AQ105">
            <v>0</v>
          </cell>
          <cell r="AR105">
            <v>49379</v>
          </cell>
          <cell r="AS105">
            <v>55728.5</v>
          </cell>
          <cell r="AT105">
            <v>0</v>
          </cell>
          <cell r="AU105">
            <v>297150.5</v>
          </cell>
          <cell r="AV105">
            <v>178236.78033931585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192043</v>
          </cell>
          <cell r="BK105">
            <v>192043</v>
          </cell>
          <cell r="BL105">
            <v>0</v>
          </cell>
          <cell r="BN105">
            <v>0</v>
          </cell>
          <cell r="BO105">
            <v>0</v>
          </cell>
          <cell r="BU105">
            <v>0</v>
          </cell>
          <cell r="BV105">
            <v>96</v>
          </cell>
          <cell r="BW105">
            <v>0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187</v>
          </cell>
          <cell r="E106">
            <v>2060449</v>
          </cell>
          <cell r="F106">
            <v>166988</v>
          </cell>
          <cell r="G106">
            <v>2227437</v>
          </cell>
          <cell r="I106">
            <v>226498.43308190175</v>
          </cell>
          <cell r="J106">
            <v>0.88316222255023824</v>
          </cell>
          <cell r="K106">
            <v>166988</v>
          </cell>
          <cell r="L106">
            <v>393486.43308190175</v>
          </cell>
          <cell r="N106">
            <v>1833950.5669180984</v>
          </cell>
          <cell r="P106">
            <v>0</v>
          </cell>
          <cell r="Q106">
            <v>226498.43308190175</v>
          </cell>
          <cell r="R106">
            <v>166988</v>
          </cell>
          <cell r="S106">
            <v>393486.43308190175</v>
          </cell>
          <cell r="V106">
            <v>0</v>
          </cell>
          <cell r="W106">
            <v>97</v>
          </cell>
          <cell r="X106">
            <v>187</v>
          </cell>
          <cell r="Y106">
            <v>2060449</v>
          </cell>
          <cell r="Z106">
            <v>0</v>
          </cell>
          <cell r="AA106">
            <v>2060449</v>
          </cell>
          <cell r="AB106">
            <v>166988</v>
          </cell>
          <cell r="AC106">
            <v>2227437</v>
          </cell>
          <cell r="AD106">
            <v>0</v>
          </cell>
          <cell r="AE106">
            <v>0</v>
          </cell>
          <cell r="AF106">
            <v>0</v>
          </cell>
          <cell r="AG106">
            <v>2227437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2060449</v>
          </cell>
          <cell r="AM106">
            <v>1816406</v>
          </cell>
          <cell r="AN106">
            <v>244043</v>
          </cell>
          <cell r="AO106">
            <v>0</v>
          </cell>
          <cell r="AP106">
            <v>0</v>
          </cell>
          <cell r="AQ106">
            <v>0</v>
          </cell>
          <cell r="AR106">
            <v>12420</v>
          </cell>
          <cell r="AS106">
            <v>0</v>
          </cell>
          <cell r="AT106">
            <v>0</v>
          </cell>
          <cell r="AU106">
            <v>256463</v>
          </cell>
          <cell r="AV106">
            <v>226498.43308190175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244043</v>
          </cell>
          <cell r="BK106">
            <v>244043</v>
          </cell>
          <cell r="BL106">
            <v>0</v>
          </cell>
          <cell r="BN106">
            <v>0</v>
          </cell>
          <cell r="BO106">
            <v>0</v>
          </cell>
          <cell r="BU106">
            <v>0</v>
          </cell>
          <cell r="BV106">
            <v>97</v>
          </cell>
          <cell r="BW106">
            <v>0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5</v>
          </cell>
          <cell r="E107">
            <v>78480</v>
          </cell>
          <cell r="F107">
            <v>4465</v>
          </cell>
          <cell r="G107">
            <v>82945</v>
          </cell>
          <cell r="I107">
            <v>9967.8875087571651</v>
          </cell>
          <cell r="J107">
            <v>0.41682225929401878</v>
          </cell>
          <cell r="K107">
            <v>4465</v>
          </cell>
          <cell r="L107">
            <v>14432.887508757165</v>
          </cell>
          <cell r="N107">
            <v>68512.112491242835</v>
          </cell>
          <cell r="P107">
            <v>0</v>
          </cell>
          <cell r="Q107">
            <v>9967.8875087571651</v>
          </cell>
          <cell r="R107">
            <v>4465</v>
          </cell>
          <cell r="S107">
            <v>14432.887508757165</v>
          </cell>
          <cell r="V107">
            <v>0</v>
          </cell>
          <cell r="W107">
            <v>98</v>
          </cell>
          <cell r="X107">
            <v>5</v>
          </cell>
          <cell r="Y107">
            <v>78480</v>
          </cell>
          <cell r="Z107">
            <v>0</v>
          </cell>
          <cell r="AA107">
            <v>78480</v>
          </cell>
          <cell r="AB107">
            <v>4465</v>
          </cell>
          <cell r="AC107">
            <v>82945</v>
          </cell>
          <cell r="AD107">
            <v>0</v>
          </cell>
          <cell r="AE107">
            <v>0</v>
          </cell>
          <cell r="AF107">
            <v>0</v>
          </cell>
          <cell r="AG107">
            <v>82945</v>
          </cell>
          <cell r="AI107">
            <v>98</v>
          </cell>
          <cell r="AJ107">
            <v>98</v>
          </cell>
          <cell r="AK107" t="str">
            <v>FLORIDA</v>
          </cell>
          <cell r="AL107">
            <v>78480</v>
          </cell>
          <cell r="AM107">
            <v>67740</v>
          </cell>
          <cell r="AN107">
            <v>10740</v>
          </cell>
          <cell r="AO107">
            <v>13174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23914</v>
          </cell>
          <cell r="AV107">
            <v>9967.8875087571651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10740</v>
          </cell>
          <cell r="BK107">
            <v>10740</v>
          </cell>
          <cell r="BL107">
            <v>0</v>
          </cell>
          <cell r="BN107">
            <v>0</v>
          </cell>
          <cell r="BO107">
            <v>0</v>
          </cell>
          <cell r="BU107">
            <v>0</v>
          </cell>
          <cell r="BV107">
            <v>98</v>
          </cell>
          <cell r="BW107">
            <v>13174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106</v>
          </cell>
          <cell r="E108">
            <v>1575478</v>
          </cell>
          <cell r="F108">
            <v>94658</v>
          </cell>
          <cell r="G108">
            <v>1670136</v>
          </cell>
          <cell r="I108">
            <v>38394.929082846851</v>
          </cell>
          <cell r="J108">
            <v>0.27885862820364343</v>
          </cell>
          <cell r="K108">
            <v>94658</v>
          </cell>
          <cell r="L108">
            <v>133052.92908284685</v>
          </cell>
          <cell r="N108">
            <v>1537083.0709171533</v>
          </cell>
          <cell r="P108">
            <v>0</v>
          </cell>
          <cell r="Q108">
            <v>38394.929082846851</v>
          </cell>
          <cell r="R108">
            <v>94658</v>
          </cell>
          <cell r="S108">
            <v>133052.92908284685</v>
          </cell>
          <cell r="V108">
            <v>0</v>
          </cell>
          <cell r="W108">
            <v>99</v>
          </cell>
          <cell r="X108">
            <v>106</v>
          </cell>
          <cell r="Y108">
            <v>1575478</v>
          </cell>
          <cell r="Z108">
            <v>0</v>
          </cell>
          <cell r="AA108">
            <v>1575478</v>
          </cell>
          <cell r="AB108">
            <v>94658</v>
          </cell>
          <cell r="AC108">
            <v>1670136</v>
          </cell>
          <cell r="AD108">
            <v>0</v>
          </cell>
          <cell r="AE108">
            <v>0</v>
          </cell>
          <cell r="AF108">
            <v>0</v>
          </cell>
          <cell r="AG108">
            <v>1670136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1575478</v>
          </cell>
          <cell r="AM108">
            <v>1534109</v>
          </cell>
          <cell r="AN108">
            <v>41369</v>
          </cell>
          <cell r="AO108">
            <v>59624.25</v>
          </cell>
          <cell r="AP108">
            <v>0</v>
          </cell>
          <cell r="AQ108">
            <v>26049.75</v>
          </cell>
          <cell r="AR108">
            <v>10643</v>
          </cell>
          <cell r="AS108">
            <v>0</v>
          </cell>
          <cell r="AT108">
            <v>0</v>
          </cell>
          <cell r="AU108">
            <v>137686</v>
          </cell>
          <cell r="AV108">
            <v>38394.929082846851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41369</v>
          </cell>
          <cell r="BK108">
            <v>41369</v>
          </cell>
          <cell r="BL108">
            <v>0</v>
          </cell>
          <cell r="BN108">
            <v>0</v>
          </cell>
          <cell r="BO108">
            <v>0</v>
          </cell>
          <cell r="BU108">
            <v>0</v>
          </cell>
          <cell r="BV108">
            <v>99</v>
          </cell>
          <cell r="BW108">
            <v>59624.25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348</v>
          </cell>
          <cell r="E109">
            <v>4905838</v>
          </cell>
          <cell r="F109">
            <v>310764</v>
          </cell>
          <cell r="G109">
            <v>5216602</v>
          </cell>
          <cell r="I109">
            <v>561921.56018640671</v>
          </cell>
          <cell r="J109">
            <v>0.46822221760949334</v>
          </cell>
          <cell r="K109">
            <v>310764</v>
          </cell>
          <cell r="L109">
            <v>872685.56018640671</v>
          </cell>
          <cell r="N109">
            <v>4343916.4398135934</v>
          </cell>
          <cell r="P109">
            <v>0</v>
          </cell>
          <cell r="Q109">
            <v>561921.56018640671</v>
          </cell>
          <cell r="R109">
            <v>310764</v>
          </cell>
          <cell r="S109">
            <v>872685.56018640671</v>
          </cell>
          <cell r="V109">
            <v>0</v>
          </cell>
          <cell r="W109">
            <v>100</v>
          </cell>
          <cell r="X109">
            <v>348</v>
          </cell>
          <cell r="Y109">
            <v>4905838</v>
          </cell>
          <cell r="Z109">
            <v>0</v>
          </cell>
          <cell r="AA109">
            <v>4905838</v>
          </cell>
          <cell r="AB109">
            <v>310764</v>
          </cell>
          <cell r="AC109">
            <v>5216602</v>
          </cell>
          <cell r="AD109">
            <v>0</v>
          </cell>
          <cell r="AE109">
            <v>0</v>
          </cell>
          <cell r="AF109">
            <v>0</v>
          </cell>
          <cell r="AG109">
            <v>5216602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4905838</v>
          </cell>
          <cell r="AM109">
            <v>4300390</v>
          </cell>
          <cell r="AN109">
            <v>605448</v>
          </cell>
          <cell r="AO109">
            <v>60124.75</v>
          </cell>
          <cell r="AP109">
            <v>176455.25</v>
          </cell>
          <cell r="AQ109">
            <v>107995</v>
          </cell>
          <cell r="AR109">
            <v>124198</v>
          </cell>
          <cell r="AS109">
            <v>125896.25</v>
          </cell>
          <cell r="AT109">
            <v>0</v>
          </cell>
          <cell r="AU109">
            <v>1200117.25</v>
          </cell>
          <cell r="AV109">
            <v>561921.56018640671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605448</v>
          </cell>
          <cell r="BK109">
            <v>605448</v>
          </cell>
          <cell r="BL109">
            <v>0</v>
          </cell>
          <cell r="BN109">
            <v>0</v>
          </cell>
          <cell r="BO109">
            <v>0</v>
          </cell>
          <cell r="BU109">
            <v>0</v>
          </cell>
          <cell r="BV109">
            <v>100</v>
          </cell>
          <cell r="BW109">
            <v>60124.75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358</v>
          </cell>
          <cell r="E110">
            <v>3695975</v>
          </cell>
          <cell r="F110">
            <v>319694</v>
          </cell>
          <cell r="G110">
            <v>4015669</v>
          </cell>
          <cell r="I110">
            <v>0</v>
          </cell>
          <cell r="J110">
            <v>0</v>
          </cell>
          <cell r="K110">
            <v>319694</v>
          </cell>
          <cell r="L110">
            <v>319694</v>
          </cell>
          <cell r="N110">
            <v>3695975</v>
          </cell>
          <cell r="P110">
            <v>0</v>
          </cell>
          <cell r="Q110">
            <v>0</v>
          </cell>
          <cell r="R110">
            <v>319694</v>
          </cell>
          <cell r="S110">
            <v>319694</v>
          </cell>
          <cell r="V110">
            <v>0</v>
          </cell>
          <cell r="W110">
            <v>101</v>
          </cell>
          <cell r="X110">
            <v>358</v>
          </cell>
          <cell r="Y110">
            <v>3695975</v>
          </cell>
          <cell r="Z110">
            <v>0</v>
          </cell>
          <cell r="AA110">
            <v>3695975</v>
          </cell>
          <cell r="AB110">
            <v>319694</v>
          </cell>
          <cell r="AC110">
            <v>4015669</v>
          </cell>
          <cell r="AD110">
            <v>0</v>
          </cell>
          <cell r="AE110">
            <v>0</v>
          </cell>
          <cell r="AF110">
            <v>0</v>
          </cell>
          <cell r="AG110">
            <v>4015669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3695975</v>
          </cell>
          <cell r="AM110">
            <v>3852988</v>
          </cell>
          <cell r="AN110">
            <v>0</v>
          </cell>
          <cell r="AO110">
            <v>0</v>
          </cell>
          <cell r="AP110">
            <v>75524.5</v>
          </cell>
          <cell r="AQ110">
            <v>16566.75</v>
          </cell>
          <cell r="AR110">
            <v>26560.25</v>
          </cell>
          <cell r="AS110">
            <v>33753.75</v>
          </cell>
          <cell r="AT110">
            <v>0</v>
          </cell>
          <cell r="AU110">
            <v>152405.25</v>
          </cell>
          <cell r="AV110">
            <v>0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U110">
            <v>0</v>
          </cell>
          <cell r="BV110">
            <v>101</v>
          </cell>
          <cell r="BW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0</v>
          </cell>
          <cell r="BV111">
            <v>102</v>
          </cell>
          <cell r="BW111">
            <v>0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17</v>
          </cell>
          <cell r="E112">
            <v>167229</v>
          </cell>
          <cell r="F112">
            <v>15181</v>
          </cell>
          <cell r="G112">
            <v>182410</v>
          </cell>
          <cell r="I112">
            <v>43997.921344519753</v>
          </cell>
          <cell r="J112">
            <v>0.8266207246334234</v>
          </cell>
          <cell r="K112">
            <v>15181</v>
          </cell>
          <cell r="L112">
            <v>59178.921344519753</v>
          </cell>
          <cell r="N112">
            <v>123231.07865548025</v>
          </cell>
          <cell r="P112">
            <v>0</v>
          </cell>
          <cell r="Q112">
            <v>43997.921344519753</v>
          </cell>
          <cell r="R112">
            <v>15181</v>
          </cell>
          <cell r="S112">
            <v>59178.921344519753</v>
          </cell>
          <cell r="V112">
            <v>0</v>
          </cell>
          <cell r="W112">
            <v>103</v>
          </cell>
          <cell r="X112">
            <v>17</v>
          </cell>
          <cell r="Y112">
            <v>167229</v>
          </cell>
          <cell r="Z112">
            <v>0</v>
          </cell>
          <cell r="AA112">
            <v>167229</v>
          </cell>
          <cell r="AB112">
            <v>15181</v>
          </cell>
          <cell r="AC112">
            <v>182410</v>
          </cell>
          <cell r="AD112">
            <v>0</v>
          </cell>
          <cell r="AE112">
            <v>0</v>
          </cell>
          <cell r="AF112">
            <v>0</v>
          </cell>
          <cell r="AG112">
            <v>182410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167229</v>
          </cell>
          <cell r="AM112">
            <v>119823</v>
          </cell>
          <cell r="AN112">
            <v>47406</v>
          </cell>
          <cell r="AO112">
            <v>0</v>
          </cell>
          <cell r="AP112">
            <v>5820.25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53226.25</v>
          </cell>
          <cell r="AV112">
            <v>43997.921344519753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47406</v>
          </cell>
          <cell r="BK112">
            <v>47406</v>
          </cell>
          <cell r="BL112">
            <v>0</v>
          </cell>
          <cell r="BN112">
            <v>0</v>
          </cell>
          <cell r="BO112">
            <v>0</v>
          </cell>
          <cell r="BU112">
            <v>0</v>
          </cell>
          <cell r="BV112">
            <v>103</v>
          </cell>
          <cell r="BW112">
            <v>0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0</v>
          </cell>
          <cell r="BV113">
            <v>104</v>
          </cell>
          <cell r="BW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21942</v>
          </cell>
          <cell r="F114">
            <v>1786</v>
          </cell>
          <cell r="G114">
            <v>23728</v>
          </cell>
          <cell r="I114">
            <v>0</v>
          </cell>
          <cell r="J114">
            <v>0</v>
          </cell>
          <cell r="K114">
            <v>1786</v>
          </cell>
          <cell r="L114">
            <v>1786</v>
          </cell>
          <cell r="N114">
            <v>21942</v>
          </cell>
          <cell r="P114">
            <v>0</v>
          </cell>
          <cell r="Q114">
            <v>0</v>
          </cell>
          <cell r="R114">
            <v>1786</v>
          </cell>
          <cell r="S114">
            <v>1786</v>
          </cell>
          <cell r="V114">
            <v>0</v>
          </cell>
          <cell r="W114">
            <v>105</v>
          </cell>
          <cell r="X114">
            <v>2</v>
          </cell>
          <cell r="Y114">
            <v>21942</v>
          </cell>
          <cell r="Z114">
            <v>0</v>
          </cell>
          <cell r="AA114">
            <v>21942</v>
          </cell>
          <cell r="AB114">
            <v>1786</v>
          </cell>
          <cell r="AC114">
            <v>23728</v>
          </cell>
          <cell r="AD114">
            <v>0</v>
          </cell>
          <cell r="AE114">
            <v>0</v>
          </cell>
          <cell r="AF114">
            <v>0</v>
          </cell>
          <cell r="AG114">
            <v>23728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21942</v>
          </cell>
          <cell r="AM114">
            <v>23562</v>
          </cell>
          <cell r="AN114">
            <v>0</v>
          </cell>
          <cell r="AO114">
            <v>3535.75</v>
          </cell>
          <cell r="AP114">
            <v>0</v>
          </cell>
          <cell r="AQ114">
            <v>0</v>
          </cell>
          <cell r="AR114">
            <v>0</v>
          </cell>
          <cell r="AS114">
            <v>2606</v>
          </cell>
          <cell r="AT114">
            <v>0</v>
          </cell>
          <cell r="AU114">
            <v>6141.75</v>
          </cell>
          <cell r="AV114">
            <v>0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O114">
            <v>0</v>
          </cell>
          <cell r="BU114">
            <v>0</v>
          </cell>
          <cell r="BV114">
            <v>105</v>
          </cell>
          <cell r="BW114">
            <v>3535.75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0</v>
          </cell>
          <cell r="BV115">
            <v>106</v>
          </cell>
          <cell r="BW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V116">
            <v>0</v>
          </cell>
          <cell r="W116">
            <v>107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0</v>
          </cell>
          <cell r="AM116">
            <v>14423</v>
          </cell>
          <cell r="AN116">
            <v>0</v>
          </cell>
          <cell r="AO116">
            <v>0</v>
          </cell>
          <cell r="AP116">
            <v>3552.5</v>
          </cell>
          <cell r="AQ116">
            <v>0</v>
          </cell>
          <cell r="AR116">
            <v>0</v>
          </cell>
          <cell r="AS116">
            <v>155990.25</v>
          </cell>
          <cell r="AT116">
            <v>0</v>
          </cell>
          <cell r="AU116">
            <v>159542.75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0</v>
          </cell>
          <cell r="BV116">
            <v>107</v>
          </cell>
          <cell r="BW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0</v>
          </cell>
          <cell r="BV117">
            <v>108</v>
          </cell>
          <cell r="BW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0</v>
          </cell>
          <cell r="BV118">
            <v>109</v>
          </cell>
          <cell r="BW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33</v>
          </cell>
          <cell r="E119">
            <v>361121</v>
          </cell>
          <cell r="F119">
            <v>29468</v>
          </cell>
          <cell r="G119">
            <v>390589</v>
          </cell>
          <cell r="I119">
            <v>0</v>
          </cell>
          <cell r="J119">
            <v>0</v>
          </cell>
          <cell r="K119">
            <v>29468</v>
          </cell>
          <cell r="L119">
            <v>29468</v>
          </cell>
          <cell r="N119">
            <v>361121</v>
          </cell>
          <cell r="P119">
            <v>0</v>
          </cell>
          <cell r="Q119">
            <v>0</v>
          </cell>
          <cell r="R119">
            <v>29468</v>
          </cell>
          <cell r="S119">
            <v>29468</v>
          </cell>
          <cell r="V119">
            <v>0</v>
          </cell>
          <cell r="W119">
            <v>110</v>
          </cell>
          <cell r="X119">
            <v>33</v>
          </cell>
          <cell r="Y119">
            <v>361121</v>
          </cell>
          <cell r="Z119">
            <v>0</v>
          </cell>
          <cell r="AA119">
            <v>361121</v>
          </cell>
          <cell r="AB119">
            <v>29468</v>
          </cell>
          <cell r="AC119">
            <v>390589</v>
          </cell>
          <cell r="AD119">
            <v>0</v>
          </cell>
          <cell r="AE119">
            <v>0</v>
          </cell>
          <cell r="AF119">
            <v>0</v>
          </cell>
          <cell r="AG119">
            <v>390589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361121</v>
          </cell>
          <cell r="AM119">
            <v>481145</v>
          </cell>
          <cell r="AN119">
            <v>0</v>
          </cell>
          <cell r="AO119">
            <v>0</v>
          </cell>
          <cell r="AP119">
            <v>1544</v>
          </cell>
          <cell r="AQ119">
            <v>0</v>
          </cell>
          <cell r="AR119">
            <v>23833.25</v>
          </cell>
          <cell r="AS119">
            <v>13948</v>
          </cell>
          <cell r="AT119">
            <v>0</v>
          </cell>
          <cell r="AU119">
            <v>39325.25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U119">
            <v>0</v>
          </cell>
          <cell r="BV119">
            <v>110</v>
          </cell>
          <cell r="BW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18</v>
          </cell>
          <cell r="E120">
            <v>257268</v>
          </cell>
          <cell r="F120">
            <v>16074</v>
          </cell>
          <cell r="G120">
            <v>273342</v>
          </cell>
          <cell r="I120">
            <v>0</v>
          </cell>
          <cell r="J120">
            <v>0</v>
          </cell>
          <cell r="K120">
            <v>16074</v>
          </cell>
          <cell r="L120">
            <v>16074</v>
          </cell>
          <cell r="N120">
            <v>257268</v>
          </cell>
          <cell r="P120">
            <v>0</v>
          </cell>
          <cell r="Q120">
            <v>0</v>
          </cell>
          <cell r="R120">
            <v>16074</v>
          </cell>
          <cell r="S120">
            <v>16074</v>
          </cell>
          <cell r="V120">
            <v>0</v>
          </cell>
          <cell r="W120">
            <v>111</v>
          </cell>
          <cell r="X120">
            <v>18</v>
          </cell>
          <cell r="Y120">
            <v>257268</v>
          </cell>
          <cell r="Z120">
            <v>0</v>
          </cell>
          <cell r="AA120">
            <v>257268</v>
          </cell>
          <cell r="AB120">
            <v>16074</v>
          </cell>
          <cell r="AC120">
            <v>273342</v>
          </cell>
          <cell r="AD120">
            <v>0</v>
          </cell>
          <cell r="AE120">
            <v>0</v>
          </cell>
          <cell r="AF120">
            <v>0</v>
          </cell>
          <cell r="AG120">
            <v>273342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257268</v>
          </cell>
          <cell r="AM120">
            <v>370546</v>
          </cell>
          <cell r="AN120">
            <v>0</v>
          </cell>
          <cell r="AO120">
            <v>41478.5</v>
          </cell>
          <cell r="AP120">
            <v>11998</v>
          </cell>
          <cell r="AQ120">
            <v>0</v>
          </cell>
          <cell r="AR120">
            <v>14194.25</v>
          </cell>
          <cell r="AS120">
            <v>1510.25</v>
          </cell>
          <cell r="AT120">
            <v>0</v>
          </cell>
          <cell r="AU120">
            <v>69181</v>
          </cell>
          <cell r="AV120">
            <v>0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U120">
            <v>0</v>
          </cell>
          <cell r="BV120">
            <v>111</v>
          </cell>
          <cell r="BW120">
            <v>41478.5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0</v>
          </cell>
          <cell r="BV121">
            <v>112</v>
          </cell>
          <cell r="BW121">
            <v>0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0</v>
          </cell>
          <cell r="BV122">
            <v>113</v>
          </cell>
          <cell r="BW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86</v>
          </cell>
          <cell r="E123">
            <v>1083969</v>
          </cell>
          <cell r="F123">
            <v>76798</v>
          </cell>
          <cell r="G123">
            <v>1160767</v>
          </cell>
          <cell r="I123">
            <v>80015.964029794253</v>
          </cell>
          <cell r="J123">
            <v>0.62044833204262606</v>
          </cell>
          <cell r="K123">
            <v>76798</v>
          </cell>
          <cell r="L123">
            <v>156813.96402979427</v>
          </cell>
          <cell r="N123">
            <v>1003953.0359702057</v>
          </cell>
          <cell r="P123">
            <v>0</v>
          </cell>
          <cell r="Q123">
            <v>80015.964029794253</v>
          </cell>
          <cell r="R123">
            <v>76798</v>
          </cell>
          <cell r="S123">
            <v>156813.96402979427</v>
          </cell>
          <cell r="V123">
            <v>0</v>
          </cell>
          <cell r="W123">
            <v>114</v>
          </cell>
          <cell r="X123">
            <v>86</v>
          </cell>
          <cell r="Y123">
            <v>1083969</v>
          </cell>
          <cell r="Z123">
            <v>0</v>
          </cell>
          <cell r="AA123">
            <v>1083969</v>
          </cell>
          <cell r="AB123">
            <v>76798</v>
          </cell>
          <cell r="AC123">
            <v>1160767</v>
          </cell>
          <cell r="AD123">
            <v>0</v>
          </cell>
          <cell r="AE123">
            <v>0</v>
          </cell>
          <cell r="AF123">
            <v>0</v>
          </cell>
          <cell r="AG123">
            <v>1160767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1083969</v>
          </cell>
          <cell r="AM123">
            <v>997755</v>
          </cell>
          <cell r="AN123">
            <v>86214</v>
          </cell>
          <cell r="AO123">
            <v>0</v>
          </cell>
          <cell r="AP123">
            <v>0</v>
          </cell>
          <cell r="AQ123">
            <v>0</v>
          </cell>
          <cell r="AR123">
            <v>34723.75</v>
          </cell>
          <cell r="AS123">
            <v>8027</v>
          </cell>
          <cell r="AT123">
            <v>0</v>
          </cell>
          <cell r="AU123">
            <v>128964.75</v>
          </cell>
          <cell r="AV123">
            <v>80015.964029794253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86214</v>
          </cell>
          <cell r="BK123">
            <v>86214</v>
          </cell>
          <cell r="BL123">
            <v>0</v>
          </cell>
          <cell r="BN123">
            <v>0</v>
          </cell>
          <cell r="BO123">
            <v>0</v>
          </cell>
          <cell r="BU123">
            <v>0</v>
          </cell>
          <cell r="BV123">
            <v>114</v>
          </cell>
          <cell r="BW123">
            <v>0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0</v>
          </cell>
          <cell r="BV124">
            <v>115</v>
          </cell>
          <cell r="BW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0</v>
          </cell>
          <cell r="BV125">
            <v>116</v>
          </cell>
          <cell r="BW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41</v>
          </cell>
          <cell r="E126">
            <v>548056</v>
          </cell>
          <cell r="F126">
            <v>36613</v>
          </cell>
          <cell r="G126">
            <v>584669</v>
          </cell>
          <cell r="I126">
            <v>66324.504390205271</v>
          </cell>
          <cell r="J126">
            <v>0.46765937213804798</v>
          </cell>
          <cell r="K126">
            <v>36613</v>
          </cell>
          <cell r="L126">
            <v>102937.50439020527</v>
          </cell>
          <cell r="N126">
            <v>481731.49560979474</v>
          </cell>
          <cell r="P126">
            <v>0</v>
          </cell>
          <cell r="Q126">
            <v>66324.504390205271</v>
          </cell>
          <cell r="R126">
            <v>36613</v>
          </cell>
          <cell r="S126">
            <v>102937.50439020527</v>
          </cell>
          <cell r="V126">
            <v>0</v>
          </cell>
          <cell r="W126">
            <v>117</v>
          </cell>
          <cell r="X126">
            <v>41</v>
          </cell>
          <cell r="Y126">
            <v>548056</v>
          </cell>
          <cell r="Z126">
            <v>0</v>
          </cell>
          <cell r="AA126">
            <v>548056</v>
          </cell>
          <cell r="AB126">
            <v>36613</v>
          </cell>
          <cell r="AC126">
            <v>584669</v>
          </cell>
          <cell r="AD126">
            <v>0</v>
          </cell>
          <cell r="AE126">
            <v>0</v>
          </cell>
          <cell r="AF126">
            <v>0</v>
          </cell>
          <cell r="AG126">
            <v>584669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548056</v>
          </cell>
          <cell r="AM126">
            <v>476594</v>
          </cell>
          <cell r="AN126">
            <v>71462</v>
          </cell>
          <cell r="AO126">
            <v>1198.5</v>
          </cell>
          <cell r="AP126">
            <v>22843.75</v>
          </cell>
          <cell r="AQ126">
            <v>15796.5</v>
          </cell>
          <cell r="AR126">
            <v>26926.75</v>
          </cell>
          <cell r="AS126">
            <v>3594.75</v>
          </cell>
          <cell r="AT126">
            <v>0</v>
          </cell>
          <cell r="AU126">
            <v>141822.25</v>
          </cell>
          <cell r="AV126">
            <v>66324.504390205271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71462</v>
          </cell>
          <cell r="BK126">
            <v>71462</v>
          </cell>
          <cell r="BL126">
            <v>0</v>
          </cell>
          <cell r="BN126">
            <v>0</v>
          </cell>
          <cell r="BO126">
            <v>0</v>
          </cell>
          <cell r="BU126">
            <v>0</v>
          </cell>
          <cell r="BV126">
            <v>117</v>
          </cell>
          <cell r="BW126">
            <v>1198.5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10514</v>
          </cell>
          <cell r="F127">
            <v>893</v>
          </cell>
          <cell r="G127">
            <v>11407</v>
          </cell>
          <cell r="I127">
            <v>0</v>
          </cell>
          <cell r="J127">
            <v>0</v>
          </cell>
          <cell r="K127">
            <v>893</v>
          </cell>
          <cell r="L127">
            <v>893</v>
          </cell>
          <cell r="N127">
            <v>10514</v>
          </cell>
          <cell r="P127">
            <v>0</v>
          </cell>
          <cell r="Q127">
            <v>0</v>
          </cell>
          <cell r="R127">
            <v>893</v>
          </cell>
          <cell r="S127">
            <v>893</v>
          </cell>
          <cell r="V127">
            <v>0</v>
          </cell>
          <cell r="W127">
            <v>118</v>
          </cell>
          <cell r="X127">
            <v>1</v>
          </cell>
          <cell r="Y127">
            <v>10514</v>
          </cell>
          <cell r="Z127">
            <v>0</v>
          </cell>
          <cell r="AA127">
            <v>10514</v>
          </cell>
          <cell r="AB127">
            <v>893</v>
          </cell>
          <cell r="AC127">
            <v>11407</v>
          </cell>
          <cell r="AD127">
            <v>0</v>
          </cell>
          <cell r="AE127">
            <v>0</v>
          </cell>
          <cell r="AF127">
            <v>0</v>
          </cell>
          <cell r="AG127">
            <v>11407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10514</v>
          </cell>
          <cell r="AM127">
            <v>10784</v>
          </cell>
          <cell r="AN127">
            <v>0</v>
          </cell>
          <cell r="AO127">
            <v>0</v>
          </cell>
          <cell r="AP127">
            <v>2803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U127">
            <v>0</v>
          </cell>
          <cell r="BV127">
            <v>118</v>
          </cell>
          <cell r="BW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0</v>
          </cell>
          <cell r="BV128">
            <v>119</v>
          </cell>
          <cell r="BW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0</v>
          </cell>
          <cell r="BV129">
            <v>120</v>
          </cell>
          <cell r="BW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5373</v>
          </cell>
          <cell r="AT130">
            <v>0</v>
          </cell>
          <cell r="AU130">
            <v>5373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0</v>
          </cell>
          <cell r="BV130">
            <v>121</v>
          </cell>
          <cell r="BW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25</v>
          </cell>
          <cell r="E131">
            <v>286875</v>
          </cell>
          <cell r="F131">
            <v>22325</v>
          </cell>
          <cell r="G131">
            <v>309200</v>
          </cell>
          <cell r="I131">
            <v>0</v>
          </cell>
          <cell r="J131">
            <v>0</v>
          </cell>
          <cell r="K131">
            <v>22325</v>
          </cell>
          <cell r="L131">
            <v>22325</v>
          </cell>
          <cell r="N131">
            <v>286875</v>
          </cell>
          <cell r="P131">
            <v>0</v>
          </cell>
          <cell r="Q131">
            <v>0</v>
          </cell>
          <cell r="R131">
            <v>22325</v>
          </cell>
          <cell r="S131">
            <v>22325</v>
          </cell>
          <cell r="V131">
            <v>0</v>
          </cell>
          <cell r="W131">
            <v>122</v>
          </cell>
          <cell r="X131">
            <v>25</v>
          </cell>
          <cell r="Y131">
            <v>286875</v>
          </cell>
          <cell r="Z131">
            <v>0</v>
          </cell>
          <cell r="AA131">
            <v>286875</v>
          </cell>
          <cell r="AB131">
            <v>22325</v>
          </cell>
          <cell r="AC131">
            <v>309200</v>
          </cell>
          <cell r="AD131">
            <v>0</v>
          </cell>
          <cell r="AE131">
            <v>0</v>
          </cell>
          <cell r="AF131">
            <v>0</v>
          </cell>
          <cell r="AG131">
            <v>309200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286875</v>
          </cell>
          <cell r="AM131">
            <v>322672</v>
          </cell>
          <cell r="AN131">
            <v>0</v>
          </cell>
          <cell r="AO131">
            <v>76</v>
          </cell>
          <cell r="AP131">
            <v>3336</v>
          </cell>
          <cell r="AQ131">
            <v>2677.75</v>
          </cell>
          <cell r="AR131">
            <v>853.25</v>
          </cell>
          <cell r="AS131">
            <v>0</v>
          </cell>
          <cell r="AT131">
            <v>0</v>
          </cell>
          <cell r="AU131">
            <v>6943</v>
          </cell>
          <cell r="AV131">
            <v>0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0</v>
          </cell>
          <cell r="BO131">
            <v>0</v>
          </cell>
          <cell r="BU131">
            <v>0</v>
          </cell>
          <cell r="BV131">
            <v>122</v>
          </cell>
          <cell r="BW131">
            <v>76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0</v>
          </cell>
          <cell r="BV132">
            <v>123</v>
          </cell>
          <cell r="BW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0</v>
          </cell>
          <cell r="BV133">
            <v>124</v>
          </cell>
          <cell r="BW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</v>
          </cell>
          <cell r="E134">
            <v>260901</v>
          </cell>
          <cell r="F134">
            <v>16967</v>
          </cell>
          <cell r="G134">
            <v>277868</v>
          </cell>
          <cell r="I134">
            <v>0</v>
          </cell>
          <cell r="J134">
            <v>0</v>
          </cell>
          <cell r="K134">
            <v>16967</v>
          </cell>
          <cell r="L134">
            <v>16967</v>
          </cell>
          <cell r="N134">
            <v>260901</v>
          </cell>
          <cell r="P134">
            <v>0</v>
          </cell>
          <cell r="Q134">
            <v>0</v>
          </cell>
          <cell r="R134">
            <v>16967</v>
          </cell>
          <cell r="S134">
            <v>16967</v>
          </cell>
          <cell r="V134">
            <v>0</v>
          </cell>
          <cell r="W134">
            <v>125</v>
          </cell>
          <cell r="X134">
            <v>19</v>
          </cell>
          <cell r="Y134">
            <v>260901</v>
          </cell>
          <cell r="Z134">
            <v>0</v>
          </cell>
          <cell r="AA134">
            <v>260901</v>
          </cell>
          <cell r="AB134">
            <v>16967</v>
          </cell>
          <cell r="AC134">
            <v>277868</v>
          </cell>
          <cell r="AD134">
            <v>0</v>
          </cell>
          <cell r="AE134">
            <v>0</v>
          </cell>
          <cell r="AF134">
            <v>0</v>
          </cell>
          <cell r="AG134">
            <v>277868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260901</v>
          </cell>
          <cell r="AM134">
            <v>290710</v>
          </cell>
          <cell r="AN134">
            <v>0</v>
          </cell>
          <cell r="AO134">
            <v>0</v>
          </cell>
          <cell r="AP134">
            <v>8794.5</v>
          </cell>
          <cell r="AQ134">
            <v>1543.25</v>
          </cell>
          <cell r="AR134">
            <v>25259</v>
          </cell>
          <cell r="AS134">
            <v>0</v>
          </cell>
          <cell r="AT134">
            <v>0</v>
          </cell>
          <cell r="AU134">
            <v>35596.75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0</v>
          </cell>
          <cell r="BV134">
            <v>125</v>
          </cell>
          <cell r="BW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12456.5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0</v>
          </cell>
          <cell r="BV135">
            <v>126</v>
          </cell>
          <cell r="BW135">
            <v>0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110235</v>
          </cell>
          <cell r="F136">
            <v>8037</v>
          </cell>
          <cell r="G136">
            <v>118272</v>
          </cell>
          <cell r="I136">
            <v>8275.9453366468933</v>
          </cell>
          <cell r="J136">
            <v>0.34832885797579416</v>
          </cell>
          <cell r="K136">
            <v>8037</v>
          </cell>
          <cell r="L136">
            <v>16312.945336646893</v>
          </cell>
          <cell r="N136">
            <v>101959.0546633531</v>
          </cell>
          <cell r="P136">
            <v>0</v>
          </cell>
          <cell r="Q136">
            <v>8275.9453366468933</v>
          </cell>
          <cell r="R136">
            <v>8037</v>
          </cell>
          <cell r="S136">
            <v>16312.945336646893</v>
          </cell>
          <cell r="V136">
            <v>0</v>
          </cell>
          <cell r="W136">
            <v>127</v>
          </cell>
          <cell r="X136">
            <v>9</v>
          </cell>
          <cell r="Y136">
            <v>110235</v>
          </cell>
          <cell r="Z136">
            <v>0</v>
          </cell>
          <cell r="AA136">
            <v>110235</v>
          </cell>
          <cell r="AB136">
            <v>8037</v>
          </cell>
          <cell r="AC136">
            <v>118272</v>
          </cell>
          <cell r="AD136">
            <v>0</v>
          </cell>
          <cell r="AE136">
            <v>0</v>
          </cell>
          <cell r="AF136">
            <v>0</v>
          </cell>
          <cell r="AG136">
            <v>118272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110235</v>
          </cell>
          <cell r="AM136">
            <v>101318</v>
          </cell>
          <cell r="AN136">
            <v>8917</v>
          </cell>
          <cell r="AO136">
            <v>0</v>
          </cell>
          <cell r="AP136">
            <v>1445.25</v>
          </cell>
          <cell r="AQ136">
            <v>0</v>
          </cell>
          <cell r="AR136">
            <v>13396.75</v>
          </cell>
          <cell r="AS136">
            <v>0</v>
          </cell>
          <cell r="AT136">
            <v>0</v>
          </cell>
          <cell r="AU136">
            <v>23759</v>
          </cell>
          <cell r="AV136">
            <v>8275.9453366468933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8917</v>
          </cell>
          <cell r="BK136">
            <v>8917</v>
          </cell>
          <cell r="BL136">
            <v>0</v>
          </cell>
          <cell r="BN136">
            <v>0</v>
          </cell>
          <cell r="BO136">
            <v>0</v>
          </cell>
          <cell r="BU136">
            <v>0</v>
          </cell>
          <cell r="BV136">
            <v>127</v>
          </cell>
          <cell r="BW136">
            <v>0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320</v>
          </cell>
          <cell r="E137">
            <v>3015166</v>
          </cell>
          <cell r="F137">
            <v>285755</v>
          </cell>
          <cell r="G137">
            <v>3300921</v>
          </cell>
          <cell r="I137">
            <v>189739.75964876989</v>
          </cell>
          <cell r="J137">
            <v>0.64569178557033191</v>
          </cell>
          <cell r="K137">
            <v>285755</v>
          </cell>
          <cell r="L137">
            <v>475494.75964876986</v>
          </cell>
          <cell r="N137">
            <v>2825426.2403512299</v>
          </cell>
          <cell r="P137">
            <v>0</v>
          </cell>
          <cell r="Q137">
            <v>189739.75964876989</v>
          </cell>
          <cell r="R137">
            <v>285755</v>
          </cell>
          <cell r="S137">
            <v>475494.75964876986</v>
          </cell>
          <cell r="V137">
            <v>0</v>
          </cell>
          <cell r="W137">
            <v>128</v>
          </cell>
          <cell r="X137">
            <v>320</v>
          </cell>
          <cell r="Y137">
            <v>3015166</v>
          </cell>
          <cell r="Z137">
            <v>0</v>
          </cell>
          <cell r="AA137">
            <v>3015166</v>
          </cell>
          <cell r="AB137">
            <v>285755</v>
          </cell>
          <cell r="AC137">
            <v>3300921</v>
          </cell>
          <cell r="AD137">
            <v>0</v>
          </cell>
          <cell r="AE137">
            <v>0</v>
          </cell>
          <cell r="AF137">
            <v>0</v>
          </cell>
          <cell r="AG137">
            <v>3300921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3015166</v>
          </cell>
          <cell r="AM137">
            <v>2810729</v>
          </cell>
          <cell r="AN137">
            <v>204437</v>
          </cell>
          <cell r="AO137">
            <v>0</v>
          </cell>
          <cell r="AP137">
            <v>41892.25</v>
          </cell>
          <cell r="AQ137">
            <v>21917.25</v>
          </cell>
          <cell r="AR137">
            <v>25608.5</v>
          </cell>
          <cell r="AS137">
            <v>0</v>
          </cell>
          <cell r="AT137">
            <v>0</v>
          </cell>
          <cell r="AU137">
            <v>293855</v>
          </cell>
          <cell r="AV137">
            <v>189739.75964876989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204437</v>
          </cell>
          <cell r="BK137">
            <v>204437</v>
          </cell>
          <cell r="BL137">
            <v>0</v>
          </cell>
          <cell r="BN137">
            <v>0</v>
          </cell>
          <cell r="BO137">
            <v>0</v>
          </cell>
          <cell r="BU137">
            <v>0</v>
          </cell>
          <cell r="BV137">
            <v>128</v>
          </cell>
          <cell r="BW137">
            <v>0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0</v>
          </cell>
          <cell r="BV138">
            <v>129</v>
          </cell>
          <cell r="BW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0</v>
          </cell>
          <cell r="BV139">
            <v>130</v>
          </cell>
          <cell r="BW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10</v>
          </cell>
          <cell r="E140">
            <v>113020</v>
          </cell>
          <cell r="F140">
            <v>8930</v>
          </cell>
          <cell r="G140">
            <v>121950</v>
          </cell>
          <cell r="I140">
            <v>0</v>
          </cell>
          <cell r="J140">
            <v>0</v>
          </cell>
          <cell r="K140">
            <v>8930</v>
          </cell>
          <cell r="L140">
            <v>8930</v>
          </cell>
          <cell r="N140">
            <v>113020</v>
          </cell>
          <cell r="P140">
            <v>0</v>
          </cell>
          <cell r="Q140">
            <v>0</v>
          </cell>
          <cell r="R140">
            <v>8930</v>
          </cell>
          <cell r="S140">
            <v>8930</v>
          </cell>
          <cell r="V140">
            <v>0</v>
          </cell>
          <cell r="W140">
            <v>131</v>
          </cell>
          <cell r="X140">
            <v>10</v>
          </cell>
          <cell r="Y140">
            <v>113020</v>
          </cell>
          <cell r="Z140">
            <v>0</v>
          </cell>
          <cell r="AA140">
            <v>113020</v>
          </cell>
          <cell r="AB140">
            <v>8930</v>
          </cell>
          <cell r="AC140">
            <v>121950</v>
          </cell>
          <cell r="AD140">
            <v>0</v>
          </cell>
          <cell r="AE140">
            <v>0</v>
          </cell>
          <cell r="AF140">
            <v>0</v>
          </cell>
          <cell r="AG140">
            <v>121950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113020</v>
          </cell>
          <cell r="AM140">
            <v>128822</v>
          </cell>
          <cell r="AN140">
            <v>0</v>
          </cell>
          <cell r="AO140">
            <v>18042.5</v>
          </cell>
          <cell r="AP140">
            <v>19.5</v>
          </cell>
          <cell r="AQ140">
            <v>2903.75</v>
          </cell>
          <cell r="AR140">
            <v>125.75</v>
          </cell>
          <cell r="AS140">
            <v>0</v>
          </cell>
          <cell r="AT140">
            <v>0</v>
          </cell>
          <cell r="AU140">
            <v>21091.5</v>
          </cell>
          <cell r="AV140">
            <v>0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N140">
            <v>0</v>
          </cell>
          <cell r="BO140">
            <v>0</v>
          </cell>
          <cell r="BU140">
            <v>0</v>
          </cell>
          <cell r="BV140">
            <v>131</v>
          </cell>
          <cell r="BW140">
            <v>18042.5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0</v>
          </cell>
          <cell r="BV141">
            <v>132</v>
          </cell>
          <cell r="BW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25</v>
          </cell>
          <cell r="E142">
            <v>316307</v>
          </cell>
          <cell r="F142">
            <v>22268</v>
          </cell>
          <cell r="G142">
            <v>338575</v>
          </cell>
          <cell r="I142">
            <v>67996.028170770602</v>
          </cell>
          <cell r="J142">
            <v>0.71177856291648001</v>
          </cell>
          <cell r="K142">
            <v>22268</v>
          </cell>
          <cell r="L142">
            <v>90264.028170770602</v>
          </cell>
          <cell r="N142">
            <v>248310.97182922938</v>
          </cell>
          <cell r="P142">
            <v>0</v>
          </cell>
          <cell r="Q142">
            <v>67996.028170770602</v>
          </cell>
          <cell r="R142">
            <v>22268</v>
          </cell>
          <cell r="S142">
            <v>90264.028170770602</v>
          </cell>
          <cell r="V142">
            <v>0</v>
          </cell>
          <cell r="W142">
            <v>133</v>
          </cell>
          <cell r="X142">
            <v>25</v>
          </cell>
          <cell r="Y142">
            <v>316307</v>
          </cell>
          <cell r="Z142">
            <v>0</v>
          </cell>
          <cell r="AA142">
            <v>316307</v>
          </cell>
          <cell r="AB142">
            <v>22268</v>
          </cell>
          <cell r="AC142">
            <v>338575</v>
          </cell>
          <cell r="AD142">
            <v>0</v>
          </cell>
          <cell r="AE142">
            <v>0</v>
          </cell>
          <cell r="AF142">
            <v>0</v>
          </cell>
          <cell r="AG142">
            <v>338575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316307</v>
          </cell>
          <cell r="AM142">
            <v>243044</v>
          </cell>
          <cell r="AN142">
            <v>73263</v>
          </cell>
          <cell r="AO142">
            <v>14629.5</v>
          </cell>
          <cell r="AP142">
            <v>0</v>
          </cell>
          <cell r="AQ142">
            <v>4026.75</v>
          </cell>
          <cell r="AR142">
            <v>3610.5</v>
          </cell>
          <cell r="AS142">
            <v>0</v>
          </cell>
          <cell r="AT142">
            <v>0</v>
          </cell>
          <cell r="AU142">
            <v>95529.75</v>
          </cell>
          <cell r="AV142">
            <v>67996.028170770602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73263</v>
          </cell>
          <cell r="BK142">
            <v>73263</v>
          </cell>
          <cell r="BL142">
            <v>0</v>
          </cell>
          <cell r="BN142">
            <v>0</v>
          </cell>
          <cell r="BO142">
            <v>0</v>
          </cell>
          <cell r="BU142">
            <v>0</v>
          </cell>
          <cell r="BV142">
            <v>133</v>
          </cell>
          <cell r="BW142">
            <v>14629.5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0</v>
          </cell>
          <cell r="BV143">
            <v>134</v>
          </cell>
          <cell r="BW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0</v>
          </cell>
          <cell r="BV144">
            <v>135</v>
          </cell>
          <cell r="BW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8</v>
          </cell>
          <cell r="E145">
            <v>97025</v>
          </cell>
          <cell r="F145">
            <v>7144</v>
          </cell>
          <cell r="G145">
            <v>104169</v>
          </cell>
          <cell r="I145">
            <v>0</v>
          </cell>
          <cell r="J145" t="str">
            <v/>
          </cell>
          <cell r="K145">
            <v>7144</v>
          </cell>
          <cell r="L145">
            <v>7144</v>
          </cell>
          <cell r="N145">
            <v>97025</v>
          </cell>
          <cell r="P145">
            <v>0</v>
          </cell>
          <cell r="Q145">
            <v>0</v>
          </cell>
          <cell r="R145">
            <v>7144</v>
          </cell>
          <cell r="S145">
            <v>7144</v>
          </cell>
          <cell r="V145">
            <v>0</v>
          </cell>
          <cell r="W145">
            <v>136</v>
          </cell>
          <cell r="X145">
            <v>8</v>
          </cell>
          <cell r="Y145">
            <v>97025</v>
          </cell>
          <cell r="Z145">
            <v>0</v>
          </cell>
          <cell r="AA145">
            <v>97025</v>
          </cell>
          <cell r="AB145">
            <v>7144</v>
          </cell>
          <cell r="AC145">
            <v>104169</v>
          </cell>
          <cell r="AD145">
            <v>0</v>
          </cell>
          <cell r="AE145">
            <v>0</v>
          </cell>
          <cell r="AF145">
            <v>0</v>
          </cell>
          <cell r="AG145">
            <v>104169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97025</v>
          </cell>
          <cell r="AM145">
            <v>99651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N145">
            <v>0</v>
          </cell>
          <cell r="BO145">
            <v>0</v>
          </cell>
          <cell r="BU145">
            <v>0</v>
          </cell>
          <cell r="BV145">
            <v>136</v>
          </cell>
          <cell r="BW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855</v>
          </cell>
          <cell r="E146">
            <v>10147330</v>
          </cell>
          <cell r="F146">
            <v>763440</v>
          </cell>
          <cell r="G146">
            <v>10910770</v>
          </cell>
          <cell r="I146">
            <v>11672.823202759671</v>
          </cell>
          <cell r="J146">
            <v>1.3585245362999892E-2</v>
          </cell>
          <cell r="K146">
            <v>763440</v>
          </cell>
          <cell r="L146">
            <v>775112.82320275973</v>
          </cell>
          <cell r="N146">
            <v>10135657.176797241</v>
          </cell>
          <cell r="P146">
            <v>0</v>
          </cell>
          <cell r="Q146">
            <v>11672.823202759671</v>
          </cell>
          <cell r="R146">
            <v>763440</v>
          </cell>
          <cell r="S146">
            <v>775112.82320275973</v>
          </cell>
          <cell r="V146">
            <v>0</v>
          </cell>
          <cell r="W146">
            <v>137</v>
          </cell>
          <cell r="X146">
            <v>855</v>
          </cell>
          <cell r="Y146">
            <v>10147330</v>
          </cell>
          <cell r="Z146">
            <v>0</v>
          </cell>
          <cell r="AA146">
            <v>10147330</v>
          </cell>
          <cell r="AB146">
            <v>763440</v>
          </cell>
          <cell r="AC146">
            <v>10910770</v>
          </cell>
          <cell r="AD146">
            <v>0</v>
          </cell>
          <cell r="AE146">
            <v>0</v>
          </cell>
          <cell r="AF146">
            <v>0</v>
          </cell>
          <cell r="AG146">
            <v>10910770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10147330</v>
          </cell>
          <cell r="AM146">
            <v>10134753</v>
          </cell>
          <cell r="AN146">
            <v>12577</v>
          </cell>
          <cell r="AO146">
            <v>158766</v>
          </cell>
          <cell r="AP146">
            <v>214858.5</v>
          </cell>
          <cell r="AQ146">
            <v>391845.5</v>
          </cell>
          <cell r="AR146">
            <v>81181</v>
          </cell>
          <cell r="AS146">
            <v>0</v>
          </cell>
          <cell r="AT146">
            <v>0</v>
          </cell>
          <cell r="AU146">
            <v>859228</v>
          </cell>
          <cell r="AV146">
            <v>11672.823202759671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12577</v>
          </cell>
          <cell r="BK146">
            <v>12577</v>
          </cell>
          <cell r="BL146">
            <v>0</v>
          </cell>
          <cell r="BN146">
            <v>0</v>
          </cell>
          <cell r="BO146">
            <v>0</v>
          </cell>
          <cell r="BU146">
            <v>0</v>
          </cell>
          <cell r="BV146">
            <v>137</v>
          </cell>
          <cell r="BW146">
            <v>158766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</v>
          </cell>
          <cell r="E147">
            <v>25764</v>
          </cell>
          <cell r="F147">
            <v>1786</v>
          </cell>
          <cell r="G147">
            <v>27550</v>
          </cell>
          <cell r="I147">
            <v>0</v>
          </cell>
          <cell r="J147">
            <v>0</v>
          </cell>
          <cell r="K147">
            <v>1786</v>
          </cell>
          <cell r="L147">
            <v>1786</v>
          </cell>
          <cell r="N147">
            <v>25764</v>
          </cell>
          <cell r="P147">
            <v>0</v>
          </cell>
          <cell r="Q147">
            <v>0</v>
          </cell>
          <cell r="R147">
            <v>1786</v>
          </cell>
          <cell r="S147">
            <v>1786</v>
          </cell>
          <cell r="V147">
            <v>0</v>
          </cell>
          <cell r="W147">
            <v>138</v>
          </cell>
          <cell r="X147">
            <v>2</v>
          </cell>
          <cell r="Y147">
            <v>25764</v>
          </cell>
          <cell r="Z147">
            <v>0</v>
          </cell>
          <cell r="AA147">
            <v>25764</v>
          </cell>
          <cell r="AB147">
            <v>1786</v>
          </cell>
          <cell r="AC147">
            <v>27550</v>
          </cell>
          <cell r="AD147">
            <v>0</v>
          </cell>
          <cell r="AE147">
            <v>0</v>
          </cell>
          <cell r="AF147">
            <v>0</v>
          </cell>
          <cell r="AG147">
            <v>27550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25764</v>
          </cell>
          <cell r="AM147">
            <v>36657</v>
          </cell>
          <cell r="AN147">
            <v>0</v>
          </cell>
          <cell r="AO147">
            <v>6268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6268</v>
          </cell>
          <cell r="AV147">
            <v>0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N147">
            <v>0</v>
          </cell>
          <cell r="BO147">
            <v>0</v>
          </cell>
          <cell r="BU147">
            <v>0</v>
          </cell>
          <cell r="BV147">
            <v>138</v>
          </cell>
          <cell r="BW147">
            <v>6268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10</v>
          </cell>
          <cell r="E148">
            <v>126402</v>
          </cell>
          <cell r="F148">
            <v>8930</v>
          </cell>
          <cell r="G148">
            <v>135332</v>
          </cell>
          <cell r="I148">
            <v>0</v>
          </cell>
          <cell r="J148">
            <v>0</v>
          </cell>
          <cell r="K148">
            <v>8930</v>
          </cell>
          <cell r="L148">
            <v>8930</v>
          </cell>
          <cell r="N148">
            <v>126402</v>
          </cell>
          <cell r="P148">
            <v>0</v>
          </cell>
          <cell r="Q148">
            <v>0</v>
          </cell>
          <cell r="R148">
            <v>8930</v>
          </cell>
          <cell r="S148">
            <v>8930</v>
          </cell>
          <cell r="V148">
            <v>0</v>
          </cell>
          <cell r="W148">
            <v>139</v>
          </cell>
          <cell r="X148">
            <v>10</v>
          </cell>
          <cell r="Y148">
            <v>126402</v>
          </cell>
          <cell r="Z148">
            <v>0</v>
          </cell>
          <cell r="AA148">
            <v>126402</v>
          </cell>
          <cell r="AB148">
            <v>8930</v>
          </cell>
          <cell r="AC148">
            <v>135332</v>
          </cell>
          <cell r="AD148">
            <v>0</v>
          </cell>
          <cell r="AE148">
            <v>0</v>
          </cell>
          <cell r="AF148">
            <v>0</v>
          </cell>
          <cell r="AG148">
            <v>135332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126402</v>
          </cell>
          <cell r="AM148">
            <v>258515</v>
          </cell>
          <cell r="AN148">
            <v>0</v>
          </cell>
          <cell r="AO148">
            <v>0</v>
          </cell>
          <cell r="AP148">
            <v>16230.5</v>
          </cell>
          <cell r="AQ148">
            <v>512</v>
          </cell>
          <cell r="AR148">
            <v>0</v>
          </cell>
          <cell r="AS148">
            <v>0</v>
          </cell>
          <cell r="AT148">
            <v>0</v>
          </cell>
          <cell r="AU148">
            <v>16742.5</v>
          </cell>
          <cell r="AV148">
            <v>0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U148">
            <v>0</v>
          </cell>
          <cell r="BV148">
            <v>139</v>
          </cell>
          <cell r="BW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0</v>
          </cell>
          <cell r="BV149">
            <v>140</v>
          </cell>
          <cell r="BW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101</v>
          </cell>
          <cell r="E150">
            <v>1527019</v>
          </cell>
          <cell r="F150">
            <v>90193</v>
          </cell>
          <cell r="G150">
            <v>1617212</v>
          </cell>
          <cell r="I150">
            <v>350392.59243306587</v>
          </cell>
          <cell r="J150">
            <v>0.62383123518715045</v>
          </cell>
          <cell r="K150">
            <v>90193</v>
          </cell>
          <cell r="L150">
            <v>440585.59243306587</v>
          </cell>
          <cell r="N150">
            <v>1176626.4075669341</v>
          </cell>
          <cell r="P150">
            <v>0</v>
          </cell>
          <cell r="Q150">
            <v>350392.59243306587</v>
          </cell>
          <cell r="R150">
            <v>90193</v>
          </cell>
          <cell r="S150">
            <v>440585.59243306587</v>
          </cell>
          <cell r="V150">
            <v>0</v>
          </cell>
          <cell r="W150">
            <v>141</v>
          </cell>
          <cell r="X150">
            <v>101</v>
          </cell>
          <cell r="Y150">
            <v>1527019</v>
          </cell>
          <cell r="Z150">
            <v>0</v>
          </cell>
          <cell r="AA150">
            <v>1527019</v>
          </cell>
          <cell r="AB150">
            <v>90193</v>
          </cell>
          <cell r="AC150">
            <v>1617212</v>
          </cell>
          <cell r="AD150">
            <v>0</v>
          </cell>
          <cell r="AE150">
            <v>0</v>
          </cell>
          <cell r="AF150">
            <v>0</v>
          </cell>
          <cell r="AG150">
            <v>1617212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1527019</v>
          </cell>
          <cell r="AM150">
            <v>1149485</v>
          </cell>
          <cell r="AN150">
            <v>377534</v>
          </cell>
          <cell r="AO150">
            <v>55304.25</v>
          </cell>
          <cell r="AP150">
            <v>22396.5</v>
          </cell>
          <cell r="AQ150">
            <v>0</v>
          </cell>
          <cell r="AR150">
            <v>49340.75</v>
          </cell>
          <cell r="AS150">
            <v>57103</v>
          </cell>
          <cell r="AT150">
            <v>0</v>
          </cell>
          <cell r="AU150">
            <v>561678.5</v>
          </cell>
          <cell r="AV150">
            <v>350392.59243306587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377534</v>
          </cell>
          <cell r="BK150">
            <v>377534</v>
          </cell>
          <cell r="BL150">
            <v>0</v>
          </cell>
          <cell r="BN150">
            <v>0</v>
          </cell>
          <cell r="BO150">
            <v>0</v>
          </cell>
          <cell r="BU150">
            <v>0</v>
          </cell>
          <cell r="BV150">
            <v>141</v>
          </cell>
          <cell r="BW150">
            <v>55304.25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34</v>
          </cell>
          <cell r="E151">
            <v>575348</v>
          </cell>
          <cell r="F151">
            <v>30362</v>
          </cell>
          <cell r="G151">
            <v>605710</v>
          </cell>
          <cell r="I151">
            <v>151852.50602842678</v>
          </cell>
          <cell r="J151">
            <v>0.78114132214887111</v>
          </cell>
          <cell r="K151">
            <v>30362</v>
          </cell>
          <cell r="L151">
            <v>182214.50602842678</v>
          </cell>
          <cell r="N151">
            <v>423495.49397157319</v>
          </cell>
          <cell r="P151">
            <v>0</v>
          </cell>
          <cell r="Q151">
            <v>151852.50602842678</v>
          </cell>
          <cell r="R151">
            <v>30362</v>
          </cell>
          <cell r="S151">
            <v>182214.50602842678</v>
          </cell>
          <cell r="V151">
            <v>0</v>
          </cell>
          <cell r="W151">
            <v>142</v>
          </cell>
          <cell r="X151">
            <v>34</v>
          </cell>
          <cell r="Y151">
            <v>575348</v>
          </cell>
          <cell r="Z151">
            <v>0</v>
          </cell>
          <cell r="AA151">
            <v>575348</v>
          </cell>
          <cell r="AB151">
            <v>30362</v>
          </cell>
          <cell r="AC151">
            <v>605710</v>
          </cell>
          <cell r="AD151">
            <v>0</v>
          </cell>
          <cell r="AE151">
            <v>0</v>
          </cell>
          <cell r="AF151">
            <v>0</v>
          </cell>
          <cell r="AG151">
            <v>605710</v>
          </cell>
          <cell r="AI151">
            <v>142</v>
          </cell>
          <cell r="AJ151">
            <v>142</v>
          </cell>
          <cell r="AK151" t="str">
            <v>HULL</v>
          </cell>
          <cell r="AL151">
            <v>575348</v>
          </cell>
          <cell r="AM151">
            <v>411733</v>
          </cell>
          <cell r="AN151">
            <v>163615</v>
          </cell>
          <cell r="AO151">
            <v>15661.25</v>
          </cell>
          <cell r="AP151">
            <v>8611</v>
          </cell>
          <cell r="AQ151">
            <v>6511</v>
          </cell>
          <cell r="AR151">
            <v>0</v>
          </cell>
          <cell r="AS151">
            <v>0</v>
          </cell>
          <cell r="AT151">
            <v>0</v>
          </cell>
          <cell r="AU151">
            <v>194398.25</v>
          </cell>
          <cell r="AV151">
            <v>151852.50602842678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163615</v>
          </cell>
          <cell r="BK151">
            <v>163615</v>
          </cell>
          <cell r="BL151">
            <v>0</v>
          </cell>
          <cell r="BN151">
            <v>0</v>
          </cell>
          <cell r="BO151">
            <v>0</v>
          </cell>
          <cell r="BU151">
            <v>0</v>
          </cell>
          <cell r="BV151">
            <v>142</v>
          </cell>
          <cell r="BW151">
            <v>15661.25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0</v>
          </cell>
          <cell r="BV152">
            <v>143</v>
          </cell>
          <cell r="BW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0</v>
          </cell>
          <cell r="BV153">
            <v>144</v>
          </cell>
          <cell r="BW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6</v>
          </cell>
          <cell r="E154">
            <v>67168</v>
          </cell>
          <cell r="F154">
            <v>5358</v>
          </cell>
          <cell r="G154">
            <v>72526</v>
          </cell>
          <cell r="I154">
            <v>0</v>
          </cell>
          <cell r="J154">
            <v>0</v>
          </cell>
          <cell r="K154">
            <v>5358</v>
          </cell>
          <cell r="L154">
            <v>5358</v>
          </cell>
          <cell r="N154">
            <v>67168</v>
          </cell>
          <cell r="P154">
            <v>0</v>
          </cell>
          <cell r="Q154">
            <v>0</v>
          </cell>
          <cell r="R154">
            <v>5358</v>
          </cell>
          <cell r="S154">
            <v>5358</v>
          </cell>
          <cell r="V154">
            <v>0</v>
          </cell>
          <cell r="W154">
            <v>145</v>
          </cell>
          <cell r="X154">
            <v>6</v>
          </cell>
          <cell r="Y154">
            <v>67168</v>
          </cell>
          <cell r="Z154">
            <v>0</v>
          </cell>
          <cell r="AA154">
            <v>67168</v>
          </cell>
          <cell r="AB154">
            <v>5358</v>
          </cell>
          <cell r="AC154">
            <v>72526</v>
          </cell>
          <cell r="AD154">
            <v>0</v>
          </cell>
          <cell r="AE154">
            <v>0</v>
          </cell>
          <cell r="AF154">
            <v>0</v>
          </cell>
          <cell r="AG154">
            <v>72526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67168</v>
          </cell>
          <cell r="AM154">
            <v>127250</v>
          </cell>
          <cell r="AN154">
            <v>0</v>
          </cell>
          <cell r="AO154">
            <v>6247.5</v>
          </cell>
          <cell r="AP154">
            <v>18617.75</v>
          </cell>
          <cell r="AQ154">
            <v>2119.75</v>
          </cell>
          <cell r="AR154">
            <v>4827.5</v>
          </cell>
          <cell r="AS154">
            <v>0</v>
          </cell>
          <cell r="AT154">
            <v>0</v>
          </cell>
          <cell r="AU154">
            <v>31812.5</v>
          </cell>
          <cell r="AV154">
            <v>0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U154">
            <v>0</v>
          </cell>
          <cell r="BV154">
            <v>145</v>
          </cell>
          <cell r="BW154">
            <v>6247.5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0</v>
          </cell>
          <cell r="BV155">
            <v>146</v>
          </cell>
          <cell r="BW155">
            <v>0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0</v>
          </cell>
          <cell r="BV156">
            <v>147</v>
          </cell>
          <cell r="BW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2</v>
          </cell>
          <cell r="E157">
            <v>49746</v>
          </cell>
          <cell r="F157">
            <v>1786</v>
          </cell>
          <cell r="G157">
            <v>51532</v>
          </cell>
          <cell r="I157">
            <v>31780.298330992817</v>
          </cell>
          <cell r="J157">
            <v>0.60792123363989548</v>
          </cell>
          <cell r="K157">
            <v>1786</v>
          </cell>
          <cell r="L157">
            <v>33566.298330992817</v>
          </cell>
          <cell r="N157">
            <v>17965.701669007183</v>
          </cell>
          <cell r="P157">
            <v>0</v>
          </cell>
          <cell r="Q157">
            <v>31780.298330992817</v>
          </cell>
          <cell r="R157">
            <v>1786</v>
          </cell>
          <cell r="S157">
            <v>33566.298330992817</v>
          </cell>
          <cell r="V157">
            <v>0</v>
          </cell>
          <cell r="W157">
            <v>148</v>
          </cell>
          <cell r="X157">
            <v>2</v>
          </cell>
          <cell r="Y157">
            <v>49746</v>
          </cell>
          <cell r="Z157">
            <v>0</v>
          </cell>
          <cell r="AA157">
            <v>49746</v>
          </cell>
          <cell r="AB157">
            <v>1786</v>
          </cell>
          <cell r="AC157">
            <v>51532</v>
          </cell>
          <cell r="AD157">
            <v>0</v>
          </cell>
          <cell r="AE157">
            <v>0</v>
          </cell>
          <cell r="AF157">
            <v>0</v>
          </cell>
          <cell r="AG157">
            <v>51532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49746</v>
          </cell>
          <cell r="AM157">
            <v>15504</v>
          </cell>
          <cell r="AN157">
            <v>34242</v>
          </cell>
          <cell r="AO157">
            <v>3876</v>
          </cell>
          <cell r="AP157">
            <v>0</v>
          </cell>
          <cell r="AQ157">
            <v>0</v>
          </cell>
          <cell r="AR157">
            <v>0</v>
          </cell>
          <cell r="AS157">
            <v>14159</v>
          </cell>
          <cell r="AT157">
            <v>0</v>
          </cell>
          <cell r="AU157">
            <v>52277</v>
          </cell>
          <cell r="AV157">
            <v>31780.298330992817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34242</v>
          </cell>
          <cell r="BK157">
            <v>34242</v>
          </cell>
          <cell r="BL157">
            <v>0</v>
          </cell>
          <cell r="BN157">
            <v>0</v>
          </cell>
          <cell r="BO157">
            <v>0</v>
          </cell>
          <cell r="BU157">
            <v>0</v>
          </cell>
          <cell r="BV157">
            <v>148</v>
          </cell>
          <cell r="BW157">
            <v>3876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1582</v>
          </cell>
          <cell r="E158">
            <v>18322180</v>
          </cell>
          <cell r="F158">
            <v>1412603</v>
          </cell>
          <cell r="G158">
            <v>19734783</v>
          </cell>
          <cell r="I158">
            <v>245422.56960923495</v>
          </cell>
          <cell r="J158">
            <v>0.11035858615468182</v>
          </cell>
          <cell r="K158">
            <v>1412603</v>
          </cell>
          <cell r="L158">
            <v>1658025.569609235</v>
          </cell>
          <cell r="N158">
            <v>18076757.430390764</v>
          </cell>
          <cell r="P158">
            <v>0</v>
          </cell>
          <cell r="Q158">
            <v>245422.56960923495</v>
          </cell>
          <cell r="R158">
            <v>1412603</v>
          </cell>
          <cell r="S158">
            <v>1658025.569609235</v>
          </cell>
          <cell r="V158">
            <v>0</v>
          </cell>
          <cell r="W158">
            <v>149</v>
          </cell>
          <cell r="X158">
            <v>1582</v>
          </cell>
          <cell r="Y158">
            <v>18322180</v>
          </cell>
          <cell r="Z158">
            <v>0</v>
          </cell>
          <cell r="AA158">
            <v>18322180</v>
          </cell>
          <cell r="AB158">
            <v>1412603</v>
          </cell>
          <cell r="AC158">
            <v>19734783</v>
          </cell>
          <cell r="AD158">
            <v>0</v>
          </cell>
          <cell r="AE158">
            <v>0</v>
          </cell>
          <cell r="AF158">
            <v>0</v>
          </cell>
          <cell r="AG158">
            <v>19734783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18322180</v>
          </cell>
          <cell r="AM158">
            <v>18057747</v>
          </cell>
          <cell r="AN158">
            <v>264433</v>
          </cell>
          <cell r="AO158">
            <v>330244.25</v>
          </cell>
          <cell r="AP158">
            <v>492986</v>
          </cell>
          <cell r="AQ158">
            <v>331326.5</v>
          </cell>
          <cell r="AR158">
            <v>804875</v>
          </cell>
          <cell r="AS158">
            <v>0</v>
          </cell>
          <cell r="AT158">
            <v>0</v>
          </cell>
          <cell r="AU158">
            <v>2223864.75</v>
          </cell>
          <cell r="AV158">
            <v>245422.56960923495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264433</v>
          </cell>
          <cell r="BK158">
            <v>264433</v>
          </cell>
          <cell r="BL158">
            <v>0</v>
          </cell>
          <cell r="BN158">
            <v>0</v>
          </cell>
          <cell r="BO158">
            <v>0</v>
          </cell>
          <cell r="BU158">
            <v>0</v>
          </cell>
          <cell r="BV158">
            <v>149</v>
          </cell>
          <cell r="BW158">
            <v>330244.25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V159">
            <v>0</v>
          </cell>
          <cell r="W159">
            <v>150</v>
          </cell>
          <cell r="AI159">
            <v>150</v>
          </cell>
          <cell r="AJ159">
            <v>150</v>
          </cell>
          <cell r="AK159" t="str">
            <v>LEE</v>
          </cell>
          <cell r="AL159">
            <v>0</v>
          </cell>
          <cell r="AM159">
            <v>18905</v>
          </cell>
          <cell r="AN159">
            <v>0</v>
          </cell>
          <cell r="AO159">
            <v>0</v>
          </cell>
          <cell r="AP159">
            <v>1937.5</v>
          </cell>
          <cell r="AQ159">
            <v>5406.25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0</v>
          </cell>
          <cell r="BV159">
            <v>150</v>
          </cell>
          <cell r="BW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120183</v>
          </cell>
          <cell r="F160">
            <v>9821</v>
          </cell>
          <cell r="G160">
            <v>130004</v>
          </cell>
          <cell r="I160">
            <v>0</v>
          </cell>
          <cell r="J160">
            <v>0</v>
          </cell>
          <cell r="K160">
            <v>9821</v>
          </cell>
          <cell r="L160">
            <v>9821</v>
          </cell>
          <cell r="N160">
            <v>120183</v>
          </cell>
          <cell r="P160">
            <v>0</v>
          </cell>
          <cell r="Q160">
            <v>0</v>
          </cell>
          <cell r="R160">
            <v>9821</v>
          </cell>
          <cell r="S160">
            <v>9821</v>
          </cell>
          <cell r="V160">
            <v>0</v>
          </cell>
          <cell r="W160">
            <v>151</v>
          </cell>
          <cell r="X160">
            <v>11</v>
          </cell>
          <cell r="Y160">
            <v>120183</v>
          </cell>
          <cell r="Z160">
            <v>0</v>
          </cell>
          <cell r="AA160">
            <v>120183</v>
          </cell>
          <cell r="AB160">
            <v>9821</v>
          </cell>
          <cell r="AC160">
            <v>130004</v>
          </cell>
          <cell r="AD160">
            <v>0</v>
          </cell>
          <cell r="AE160">
            <v>0</v>
          </cell>
          <cell r="AF160">
            <v>0</v>
          </cell>
          <cell r="AG160">
            <v>130004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120183</v>
          </cell>
          <cell r="AM160">
            <v>160103</v>
          </cell>
          <cell r="AN160">
            <v>0</v>
          </cell>
          <cell r="AO160">
            <v>7593</v>
          </cell>
          <cell r="AP160">
            <v>0</v>
          </cell>
          <cell r="AQ160">
            <v>6664.5</v>
          </cell>
          <cell r="AR160">
            <v>0</v>
          </cell>
          <cell r="AS160">
            <v>0</v>
          </cell>
          <cell r="AT160">
            <v>0</v>
          </cell>
          <cell r="AU160">
            <v>14257.5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U160">
            <v>0</v>
          </cell>
          <cell r="BV160">
            <v>151</v>
          </cell>
          <cell r="BW160">
            <v>7593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W161">
            <v>152</v>
          </cell>
          <cell r="AI161">
            <v>152</v>
          </cell>
          <cell r="AJ161">
            <v>152</v>
          </cell>
          <cell r="AK161" t="str">
            <v>LENOX</v>
          </cell>
          <cell r="AL161">
            <v>0</v>
          </cell>
          <cell r="AM161">
            <v>36009</v>
          </cell>
          <cell r="AN161">
            <v>0</v>
          </cell>
          <cell r="AO161">
            <v>3331</v>
          </cell>
          <cell r="AP161">
            <v>5671.25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9002.25</v>
          </cell>
          <cell r="AV161">
            <v>0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N161">
            <v>0</v>
          </cell>
          <cell r="BO161">
            <v>0</v>
          </cell>
          <cell r="BU161">
            <v>0</v>
          </cell>
          <cell r="BV161">
            <v>152</v>
          </cell>
          <cell r="BW161">
            <v>3331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89</v>
          </cell>
          <cell r="E162">
            <v>903558</v>
          </cell>
          <cell r="F162">
            <v>79477</v>
          </cell>
          <cell r="G162">
            <v>983035</v>
          </cell>
          <cell r="I162">
            <v>97141.425883759541</v>
          </cell>
          <cell r="J162">
            <v>0.58116231285181774</v>
          </cell>
          <cell r="K162">
            <v>79477</v>
          </cell>
          <cell r="L162">
            <v>176618.42588375954</v>
          </cell>
          <cell r="N162">
            <v>806416.57411624049</v>
          </cell>
          <cell r="P162">
            <v>0</v>
          </cell>
          <cell r="Q162">
            <v>97141.425883759541</v>
          </cell>
          <cell r="R162">
            <v>79477</v>
          </cell>
          <cell r="S162">
            <v>176618.42588375954</v>
          </cell>
          <cell r="V162">
            <v>0</v>
          </cell>
          <cell r="W162">
            <v>153</v>
          </cell>
          <cell r="X162">
            <v>89</v>
          </cell>
          <cell r="Y162">
            <v>903558</v>
          </cell>
          <cell r="Z162">
            <v>0</v>
          </cell>
          <cell r="AA162">
            <v>903558</v>
          </cell>
          <cell r="AB162">
            <v>79477</v>
          </cell>
          <cell r="AC162">
            <v>983035</v>
          </cell>
          <cell r="AD162">
            <v>0</v>
          </cell>
          <cell r="AE162">
            <v>0</v>
          </cell>
          <cell r="AF162">
            <v>0</v>
          </cell>
          <cell r="AG162">
            <v>983035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903558</v>
          </cell>
          <cell r="AM162">
            <v>798892</v>
          </cell>
          <cell r="AN162">
            <v>104666</v>
          </cell>
          <cell r="AO162">
            <v>0</v>
          </cell>
          <cell r="AP162">
            <v>14016.5</v>
          </cell>
          <cell r="AQ162">
            <v>26902.25</v>
          </cell>
          <cell r="AR162">
            <v>12686.25</v>
          </cell>
          <cell r="AS162">
            <v>8879.25</v>
          </cell>
          <cell r="AT162">
            <v>0</v>
          </cell>
          <cell r="AU162">
            <v>167150.25</v>
          </cell>
          <cell r="AV162">
            <v>97141.425883759541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104666</v>
          </cell>
          <cell r="BK162">
            <v>104666</v>
          </cell>
          <cell r="BL162">
            <v>0</v>
          </cell>
          <cell r="BN162">
            <v>0</v>
          </cell>
          <cell r="BO162">
            <v>0</v>
          </cell>
          <cell r="BU162">
            <v>0</v>
          </cell>
          <cell r="BV162">
            <v>153</v>
          </cell>
          <cell r="BW162">
            <v>0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90095</v>
          </cell>
          <cell r="F163">
            <v>4465</v>
          </cell>
          <cell r="G163">
            <v>94560</v>
          </cell>
          <cell r="I163">
            <v>65941.195494384345</v>
          </cell>
          <cell r="J163">
            <v>0.87476919650953444</v>
          </cell>
          <cell r="K163">
            <v>4465</v>
          </cell>
          <cell r="L163">
            <v>70406.195494384345</v>
          </cell>
          <cell r="N163">
            <v>24153.804505615655</v>
          </cell>
          <cell r="P163">
            <v>0</v>
          </cell>
          <cell r="Q163">
            <v>65941.195494384345</v>
          </cell>
          <cell r="R163">
            <v>4465</v>
          </cell>
          <cell r="S163">
            <v>70406.195494384345</v>
          </cell>
          <cell r="V163">
            <v>0</v>
          </cell>
          <cell r="W163">
            <v>154</v>
          </cell>
          <cell r="X163">
            <v>5</v>
          </cell>
          <cell r="Y163">
            <v>90095</v>
          </cell>
          <cell r="Z163">
            <v>0</v>
          </cell>
          <cell r="AA163">
            <v>90095</v>
          </cell>
          <cell r="AB163">
            <v>4465</v>
          </cell>
          <cell r="AC163">
            <v>94560</v>
          </cell>
          <cell r="AD163">
            <v>0</v>
          </cell>
          <cell r="AE163">
            <v>0</v>
          </cell>
          <cell r="AF163">
            <v>0</v>
          </cell>
          <cell r="AG163">
            <v>94560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90095</v>
          </cell>
          <cell r="AM163">
            <v>19046</v>
          </cell>
          <cell r="AN163">
            <v>71049</v>
          </cell>
          <cell r="AO163">
            <v>80.5</v>
          </cell>
          <cell r="AP163">
            <v>0</v>
          </cell>
          <cell r="AQ163">
            <v>0</v>
          </cell>
          <cell r="AR163">
            <v>0</v>
          </cell>
          <cell r="AS163">
            <v>4251.75</v>
          </cell>
          <cell r="AT163">
            <v>0</v>
          </cell>
          <cell r="AU163">
            <v>75381.25</v>
          </cell>
          <cell r="AV163">
            <v>65941.195494384345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71049</v>
          </cell>
          <cell r="BK163">
            <v>71049</v>
          </cell>
          <cell r="BL163">
            <v>0</v>
          </cell>
          <cell r="BN163">
            <v>0</v>
          </cell>
          <cell r="BO163">
            <v>0</v>
          </cell>
          <cell r="BU163">
            <v>0</v>
          </cell>
          <cell r="BV163">
            <v>154</v>
          </cell>
          <cell r="BW163">
            <v>80.5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</v>
          </cell>
          <cell r="E164">
            <v>23463</v>
          </cell>
          <cell r="F164">
            <v>893</v>
          </cell>
          <cell r="G164">
            <v>24356</v>
          </cell>
          <cell r="I164">
            <v>0</v>
          </cell>
          <cell r="J164">
            <v>0</v>
          </cell>
          <cell r="K164">
            <v>893</v>
          </cell>
          <cell r="L164">
            <v>893</v>
          </cell>
          <cell r="N164">
            <v>23463</v>
          </cell>
          <cell r="P164">
            <v>0</v>
          </cell>
          <cell r="Q164">
            <v>0</v>
          </cell>
          <cell r="R164">
            <v>893</v>
          </cell>
          <cell r="S164">
            <v>893</v>
          </cell>
          <cell r="V164">
            <v>0</v>
          </cell>
          <cell r="W164">
            <v>155</v>
          </cell>
          <cell r="X164">
            <v>1</v>
          </cell>
          <cell r="Y164">
            <v>23463</v>
          </cell>
          <cell r="Z164">
            <v>0</v>
          </cell>
          <cell r="AA164">
            <v>23463</v>
          </cell>
          <cell r="AB164">
            <v>893</v>
          </cell>
          <cell r="AC164">
            <v>24356</v>
          </cell>
          <cell r="AD164">
            <v>0</v>
          </cell>
          <cell r="AE164">
            <v>0</v>
          </cell>
          <cell r="AF164">
            <v>0</v>
          </cell>
          <cell r="AG164">
            <v>24356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23463</v>
          </cell>
          <cell r="AM164">
            <v>31299</v>
          </cell>
          <cell r="AN164">
            <v>0</v>
          </cell>
          <cell r="AO164">
            <v>663.75</v>
          </cell>
          <cell r="AP164">
            <v>136</v>
          </cell>
          <cell r="AQ164">
            <v>0</v>
          </cell>
          <cell r="AR164">
            <v>4820</v>
          </cell>
          <cell r="AS164">
            <v>2740</v>
          </cell>
          <cell r="AT164">
            <v>0</v>
          </cell>
          <cell r="AU164">
            <v>8359.75</v>
          </cell>
          <cell r="AV164">
            <v>0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N164">
            <v>0</v>
          </cell>
          <cell r="BO164">
            <v>0</v>
          </cell>
          <cell r="BU164">
            <v>0</v>
          </cell>
          <cell r="BV164">
            <v>155</v>
          </cell>
          <cell r="BW164">
            <v>663.75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0</v>
          </cell>
          <cell r="BV165">
            <v>156</v>
          </cell>
          <cell r="BW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6258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0</v>
          </cell>
          <cell r="BV166">
            <v>157</v>
          </cell>
          <cell r="BW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63</v>
          </cell>
          <cell r="E167">
            <v>802305</v>
          </cell>
          <cell r="F167">
            <v>56259</v>
          </cell>
          <cell r="G167">
            <v>858564</v>
          </cell>
          <cell r="I167">
            <v>19913.500408556214</v>
          </cell>
          <cell r="J167">
            <v>0.27716633540913421</v>
          </cell>
          <cell r="K167">
            <v>56259</v>
          </cell>
          <cell r="L167">
            <v>76172.50040855621</v>
          </cell>
          <cell r="N167">
            <v>782391.4995914438</v>
          </cell>
          <cell r="P167">
            <v>0</v>
          </cell>
          <cell r="Q167">
            <v>19913.500408556214</v>
          </cell>
          <cell r="R167">
            <v>56259</v>
          </cell>
          <cell r="S167">
            <v>76172.50040855621</v>
          </cell>
          <cell r="V167">
            <v>0</v>
          </cell>
          <cell r="W167">
            <v>158</v>
          </cell>
          <cell r="X167">
            <v>63</v>
          </cell>
          <cell r="Y167">
            <v>802305</v>
          </cell>
          <cell r="Z167">
            <v>0</v>
          </cell>
          <cell r="AA167">
            <v>802305</v>
          </cell>
          <cell r="AB167">
            <v>56259</v>
          </cell>
          <cell r="AC167">
            <v>858564</v>
          </cell>
          <cell r="AD167">
            <v>0</v>
          </cell>
          <cell r="AE167">
            <v>0</v>
          </cell>
          <cell r="AF167">
            <v>0</v>
          </cell>
          <cell r="AG167">
            <v>858564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802305</v>
          </cell>
          <cell r="AM167">
            <v>780849</v>
          </cell>
          <cell r="AN167">
            <v>21456</v>
          </cell>
          <cell r="AO167">
            <v>5933.25</v>
          </cell>
          <cell r="AP167">
            <v>34912.25</v>
          </cell>
          <cell r="AQ167">
            <v>999.75</v>
          </cell>
          <cell r="AR167">
            <v>0</v>
          </cell>
          <cell r="AS167">
            <v>8545.5</v>
          </cell>
          <cell r="AT167">
            <v>0</v>
          </cell>
          <cell r="AU167">
            <v>71846.75</v>
          </cell>
          <cell r="AV167">
            <v>19913.500408556214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21456</v>
          </cell>
          <cell r="BK167">
            <v>21456</v>
          </cell>
          <cell r="BL167">
            <v>0</v>
          </cell>
          <cell r="BN167">
            <v>0</v>
          </cell>
          <cell r="BO167">
            <v>0</v>
          </cell>
          <cell r="BU167">
            <v>0</v>
          </cell>
          <cell r="BV167">
            <v>158</v>
          </cell>
          <cell r="BW167">
            <v>5933.25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</v>
          </cell>
          <cell r="E168">
            <v>111038</v>
          </cell>
          <cell r="F168">
            <v>7143</v>
          </cell>
          <cell r="G168">
            <v>118181</v>
          </cell>
          <cell r="I168">
            <v>0</v>
          </cell>
          <cell r="J168">
            <v>0</v>
          </cell>
          <cell r="K168">
            <v>7143</v>
          </cell>
          <cell r="L168">
            <v>7143</v>
          </cell>
          <cell r="N168">
            <v>111038</v>
          </cell>
          <cell r="P168">
            <v>0</v>
          </cell>
          <cell r="Q168">
            <v>0</v>
          </cell>
          <cell r="R168">
            <v>7143</v>
          </cell>
          <cell r="S168">
            <v>7143</v>
          </cell>
          <cell r="V168">
            <v>0</v>
          </cell>
          <cell r="W168">
            <v>159</v>
          </cell>
          <cell r="X168">
            <v>8</v>
          </cell>
          <cell r="Y168">
            <v>111038</v>
          </cell>
          <cell r="Z168">
            <v>0</v>
          </cell>
          <cell r="AA168">
            <v>111038</v>
          </cell>
          <cell r="AB168">
            <v>7143</v>
          </cell>
          <cell r="AC168">
            <v>118181</v>
          </cell>
          <cell r="AD168">
            <v>0</v>
          </cell>
          <cell r="AE168">
            <v>0</v>
          </cell>
          <cell r="AF168">
            <v>0</v>
          </cell>
          <cell r="AG168">
            <v>118181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111038</v>
          </cell>
          <cell r="AM168">
            <v>118789</v>
          </cell>
          <cell r="AN168">
            <v>0</v>
          </cell>
          <cell r="AO168">
            <v>6405.75</v>
          </cell>
          <cell r="AP168">
            <v>1525</v>
          </cell>
          <cell r="AQ168">
            <v>0</v>
          </cell>
          <cell r="AR168">
            <v>1925.5</v>
          </cell>
          <cell r="AS168">
            <v>7733.5</v>
          </cell>
          <cell r="AT168">
            <v>0</v>
          </cell>
          <cell r="AU168">
            <v>17589.75</v>
          </cell>
          <cell r="AV168">
            <v>0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N168">
            <v>0</v>
          </cell>
          <cell r="BO168">
            <v>0</v>
          </cell>
          <cell r="BU168">
            <v>0</v>
          </cell>
          <cell r="BV168">
            <v>159</v>
          </cell>
          <cell r="BW168">
            <v>6405.75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1640</v>
          </cell>
          <cell r="E169">
            <v>18721064</v>
          </cell>
          <cell r="F169">
            <v>1449896</v>
          </cell>
          <cell r="G169">
            <v>20170960</v>
          </cell>
          <cell r="I169">
            <v>1590554.6488938706</v>
          </cell>
          <cell r="J169">
            <v>0.4247873245717993</v>
          </cell>
          <cell r="K169">
            <v>1449896</v>
          </cell>
          <cell r="L169">
            <v>3040450.6488938704</v>
          </cell>
          <cell r="N169">
            <v>17130509.35110613</v>
          </cell>
          <cell r="P169">
            <v>0</v>
          </cell>
          <cell r="Q169">
            <v>1590554.6488938706</v>
          </cell>
          <cell r="R169">
            <v>1449896</v>
          </cell>
          <cell r="S169">
            <v>3040450.6488938704</v>
          </cell>
          <cell r="V169">
            <v>0</v>
          </cell>
          <cell r="W169">
            <v>160</v>
          </cell>
          <cell r="X169">
            <v>1640</v>
          </cell>
          <cell r="Y169">
            <v>18721064</v>
          </cell>
          <cell r="Z169">
            <v>0</v>
          </cell>
          <cell r="AA169">
            <v>18721064</v>
          </cell>
          <cell r="AB169">
            <v>1449896</v>
          </cell>
          <cell r="AC169">
            <v>20170960</v>
          </cell>
          <cell r="AD169">
            <v>0</v>
          </cell>
          <cell r="AE169">
            <v>0</v>
          </cell>
          <cell r="AF169">
            <v>0</v>
          </cell>
          <cell r="AG169">
            <v>20170960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18721064</v>
          </cell>
          <cell r="AM169">
            <v>17007305</v>
          </cell>
          <cell r="AN169">
            <v>1713759</v>
          </cell>
          <cell r="AO169">
            <v>605830</v>
          </cell>
          <cell r="AP169">
            <v>527358.75</v>
          </cell>
          <cell r="AQ169">
            <v>860495.5</v>
          </cell>
          <cell r="AR169">
            <v>36912</v>
          </cell>
          <cell r="AS169">
            <v>0</v>
          </cell>
          <cell r="AT169">
            <v>0</v>
          </cell>
          <cell r="AU169">
            <v>3744355.25</v>
          </cell>
          <cell r="AV169">
            <v>1590554.6488938706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1713759</v>
          </cell>
          <cell r="BK169">
            <v>1713759</v>
          </cell>
          <cell r="BL169">
            <v>0</v>
          </cell>
          <cell r="BN169">
            <v>0</v>
          </cell>
          <cell r="BO169">
            <v>0</v>
          </cell>
          <cell r="BU169">
            <v>0</v>
          </cell>
          <cell r="BV169">
            <v>160</v>
          </cell>
          <cell r="BW169">
            <v>605830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19</v>
          </cell>
          <cell r="E170">
            <v>308618</v>
          </cell>
          <cell r="F170">
            <v>16771</v>
          </cell>
          <cell r="G170">
            <v>325389</v>
          </cell>
          <cell r="I170">
            <v>0</v>
          </cell>
          <cell r="J170">
            <v>0</v>
          </cell>
          <cell r="K170">
            <v>16771</v>
          </cell>
          <cell r="L170">
            <v>16771</v>
          </cell>
          <cell r="N170">
            <v>308618</v>
          </cell>
          <cell r="P170">
            <v>0</v>
          </cell>
          <cell r="Q170">
            <v>0</v>
          </cell>
          <cell r="R170">
            <v>16771</v>
          </cell>
          <cell r="S170">
            <v>16771</v>
          </cell>
          <cell r="V170">
            <v>0</v>
          </cell>
          <cell r="W170">
            <v>161</v>
          </cell>
          <cell r="X170">
            <v>19</v>
          </cell>
          <cell r="Y170">
            <v>308618</v>
          </cell>
          <cell r="Z170">
            <v>0</v>
          </cell>
          <cell r="AA170">
            <v>308618</v>
          </cell>
          <cell r="AB170">
            <v>16771</v>
          </cell>
          <cell r="AC170">
            <v>325389</v>
          </cell>
          <cell r="AD170">
            <v>0</v>
          </cell>
          <cell r="AE170">
            <v>0</v>
          </cell>
          <cell r="AF170">
            <v>0</v>
          </cell>
          <cell r="AG170">
            <v>325389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308618</v>
          </cell>
          <cell r="AM170">
            <v>450778</v>
          </cell>
          <cell r="AN170">
            <v>0</v>
          </cell>
          <cell r="AO170">
            <v>39636.5</v>
          </cell>
          <cell r="AP170">
            <v>13572.25</v>
          </cell>
          <cell r="AQ170">
            <v>0</v>
          </cell>
          <cell r="AR170">
            <v>10861</v>
          </cell>
          <cell r="AS170">
            <v>28954</v>
          </cell>
          <cell r="AT170">
            <v>0</v>
          </cell>
          <cell r="AU170">
            <v>93023.75</v>
          </cell>
          <cell r="AV170">
            <v>0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N170">
            <v>0</v>
          </cell>
          <cell r="BO170">
            <v>0</v>
          </cell>
          <cell r="BU170">
            <v>0</v>
          </cell>
          <cell r="BV170">
            <v>161</v>
          </cell>
          <cell r="BW170">
            <v>39636.5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40</v>
          </cell>
          <cell r="E171">
            <v>475060</v>
          </cell>
          <cell r="F171">
            <v>35720</v>
          </cell>
          <cell r="G171">
            <v>510780</v>
          </cell>
          <cell r="I171">
            <v>25168.451905258549</v>
          </cell>
          <cell r="J171">
            <v>0.28698348808732665</v>
          </cell>
          <cell r="K171">
            <v>35720</v>
          </cell>
          <cell r="L171">
            <v>60888.451905258553</v>
          </cell>
          <cell r="N171">
            <v>449891.54809474142</v>
          </cell>
          <cell r="P171">
            <v>0</v>
          </cell>
          <cell r="Q171">
            <v>25168.451905258549</v>
          </cell>
          <cell r="R171">
            <v>35720</v>
          </cell>
          <cell r="S171">
            <v>60888.451905258553</v>
          </cell>
          <cell r="V171">
            <v>0</v>
          </cell>
          <cell r="W171">
            <v>162</v>
          </cell>
          <cell r="X171">
            <v>40</v>
          </cell>
          <cell r="Y171">
            <v>475060</v>
          </cell>
          <cell r="Z171">
            <v>0</v>
          </cell>
          <cell r="AA171">
            <v>475060</v>
          </cell>
          <cell r="AB171">
            <v>35720</v>
          </cell>
          <cell r="AC171">
            <v>510780</v>
          </cell>
          <cell r="AD171">
            <v>0</v>
          </cell>
          <cell r="AE171">
            <v>0</v>
          </cell>
          <cell r="AF171">
            <v>0</v>
          </cell>
          <cell r="AG171">
            <v>510780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475060</v>
          </cell>
          <cell r="AM171">
            <v>447942</v>
          </cell>
          <cell r="AN171">
            <v>27118</v>
          </cell>
          <cell r="AO171">
            <v>0</v>
          </cell>
          <cell r="AP171">
            <v>2206.25</v>
          </cell>
          <cell r="AQ171">
            <v>16067</v>
          </cell>
          <cell r="AR171">
            <v>26784.75</v>
          </cell>
          <cell r="AS171">
            <v>15524</v>
          </cell>
          <cell r="AT171">
            <v>0</v>
          </cell>
          <cell r="AU171">
            <v>87700</v>
          </cell>
          <cell r="AV171">
            <v>25168.451905258549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27118</v>
          </cell>
          <cell r="BK171">
            <v>27118</v>
          </cell>
          <cell r="BL171">
            <v>0</v>
          </cell>
          <cell r="BN171">
            <v>0</v>
          </cell>
          <cell r="BO171">
            <v>0</v>
          </cell>
          <cell r="BU171">
            <v>0</v>
          </cell>
          <cell r="BV171">
            <v>162</v>
          </cell>
          <cell r="BW171">
            <v>0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1387</v>
          </cell>
          <cell r="E172">
            <v>16215409</v>
          </cell>
          <cell r="F172">
            <v>1224719</v>
          </cell>
          <cell r="G172">
            <v>17440128</v>
          </cell>
          <cell r="I172">
            <v>2262801.4191411221</v>
          </cell>
          <cell r="J172">
            <v>0.48638424689103432</v>
          </cell>
          <cell r="K172">
            <v>1224719</v>
          </cell>
          <cell r="L172">
            <v>3487520.4191411221</v>
          </cell>
          <cell r="N172">
            <v>13952607.580858879</v>
          </cell>
          <cell r="P172">
            <v>0</v>
          </cell>
          <cell r="Q172">
            <v>2262801.4191411221</v>
          </cell>
          <cell r="R172">
            <v>1224719</v>
          </cell>
          <cell r="S172">
            <v>3487520.4191411221</v>
          </cell>
          <cell r="V172">
            <v>0</v>
          </cell>
          <cell r="W172">
            <v>163</v>
          </cell>
          <cell r="X172">
            <v>1387</v>
          </cell>
          <cell r="Y172">
            <v>16215409</v>
          </cell>
          <cell r="Z172">
            <v>0</v>
          </cell>
          <cell r="AA172">
            <v>16215409</v>
          </cell>
          <cell r="AB172">
            <v>1224719</v>
          </cell>
          <cell r="AC172">
            <v>17440128</v>
          </cell>
          <cell r="AD172">
            <v>0</v>
          </cell>
          <cell r="AE172">
            <v>0</v>
          </cell>
          <cell r="AF172">
            <v>0</v>
          </cell>
          <cell r="AG172">
            <v>17440128</v>
          </cell>
          <cell r="AI172">
            <v>163</v>
          </cell>
          <cell r="AJ172">
            <v>163</v>
          </cell>
          <cell r="AK172" t="str">
            <v>LYNN</v>
          </cell>
          <cell r="AL172">
            <v>16215409</v>
          </cell>
          <cell r="AM172">
            <v>13777331</v>
          </cell>
          <cell r="AN172">
            <v>2438078</v>
          </cell>
          <cell r="AO172">
            <v>630522.75</v>
          </cell>
          <cell r="AP172">
            <v>309056.25</v>
          </cell>
          <cell r="AQ172">
            <v>645236.5</v>
          </cell>
          <cell r="AR172">
            <v>356117</v>
          </cell>
          <cell r="AS172">
            <v>273281.25</v>
          </cell>
          <cell r="AT172">
            <v>0</v>
          </cell>
          <cell r="AU172">
            <v>4652291.75</v>
          </cell>
          <cell r="AV172">
            <v>2262801.4191411221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2438078</v>
          </cell>
          <cell r="BK172">
            <v>2438078</v>
          </cell>
          <cell r="BL172">
            <v>0</v>
          </cell>
          <cell r="BN172">
            <v>0</v>
          </cell>
          <cell r="BO172">
            <v>0</v>
          </cell>
          <cell r="BU172">
            <v>0</v>
          </cell>
          <cell r="BV172">
            <v>163</v>
          </cell>
          <cell r="BW172">
            <v>630522.75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35156</v>
          </cell>
          <cell r="F173">
            <v>1762</v>
          </cell>
          <cell r="G173">
            <v>36918</v>
          </cell>
          <cell r="I173">
            <v>0</v>
          </cell>
          <cell r="J173">
            <v>0</v>
          </cell>
          <cell r="K173">
            <v>1762</v>
          </cell>
          <cell r="L173">
            <v>1762</v>
          </cell>
          <cell r="N173">
            <v>35156</v>
          </cell>
          <cell r="P173">
            <v>0</v>
          </cell>
          <cell r="Q173">
            <v>0</v>
          </cell>
          <cell r="R173">
            <v>1762</v>
          </cell>
          <cell r="S173">
            <v>1762</v>
          </cell>
          <cell r="V173">
            <v>0</v>
          </cell>
          <cell r="W173">
            <v>164</v>
          </cell>
          <cell r="X173">
            <v>2</v>
          </cell>
          <cell r="Y173">
            <v>35156</v>
          </cell>
          <cell r="Z173">
            <v>0</v>
          </cell>
          <cell r="AA173">
            <v>35156</v>
          </cell>
          <cell r="AB173">
            <v>1762</v>
          </cell>
          <cell r="AC173">
            <v>36918</v>
          </cell>
          <cell r="AD173">
            <v>0</v>
          </cell>
          <cell r="AE173">
            <v>0</v>
          </cell>
          <cell r="AF173">
            <v>0</v>
          </cell>
          <cell r="AG173">
            <v>36918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35156</v>
          </cell>
          <cell r="AM173">
            <v>49726</v>
          </cell>
          <cell r="AN173">
            <v>0</v>
          </cell>
          <cell r="AO173">
            <v>0</v>
          </cell>
          <cell r="AP173">
            <v>2786.5</v>
          </cell>
          <cell r="AQ173">
            <v>2487</v>
          </cell>
          <cell r="AR173">
            <v>96.75</v>
          </cell>
          <cell r="AS173">
            <v>0</v>
          </cell>
          <cell r="AT173">
            <v>0</v>
          </cell>
          <cell r="AU173">
            <v>5370.25</v>
          </cell>
          <cell r="AV173">
            <v>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N173">
            <v>0</v>
          </cell>
          <cell r="BO173">
            <v>0</v>
          </cell>
          <cell r="BU173">
            <v>0</v>
          </cell>
          <cell r="BV173">
            <v>164</v>
          </cell>
          <cell r="BW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918</v>
          </cell>
          <cell r="E174">
            <v>9860192</v>
          </cell>
          <cell r="F174">
            <v>818572</v>
          </cell>
          <cell r="G174">
            <v>10678764</v>
          </cell>
          <cell r="I174">
            <v>1208402.1765213569</v>
          </cell>
          <cell r="J174">
            <v>0.65495032341439496</v>
          </cell>
          <cell r="K174">
            <v>818572</v>
          </cell>
          <cell r="L174">
            <v>2026974.1765213569</v>
          </cell>
          <cell r="N174">
            <v>8651789.8234786429</v>
          </cell>
          <cell r="P174">
            <v>0</v>
          </cell>
          <cell r="Q174">
            <v>1208402.1765213569</v>
          </cell>
          <cell r="R174">
            <v>818572</v>
          </cell>
          <cell r="S174">
            <v>2026974.1765213569</v>
          </cell>
          <cell r="V174">
            <v>0</v>
          </cell>
          <cell r="W174">
            <v>165</v>
          </cell>
          <cell r="X174">
            <v>918</v>
          </cell>
          <cell r="Y174">
            <v>9860192</v>
          </cell>
          <cell r="Z174">
            <v>0</v>
          </cell>
          <cell r="AA174">
            <v>9860192</v>
          </cell>
          <cell r="AB174">
            <v>818572</v>
          </cell>
          <cell r="AC174">
            <v>10678764</v>
          </cell>
          <cell r="AD174">
            <v>0</v>
          </cell>
          <cell r="AE174">
            <v>0</v>
          </cell>
          <cell r="AF174">
            <v>0</v>
          </cell>
          <cell r="AG174">
            <v>10678764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9860192</v>
          </cell>
          <cell r="AM174">
            <v>8558187</v>
          </cell>
          <cell r="AN174">
            <v>1302005</v>
          </cell>
          <cell r="AO174">
            <v>42886.75</v>
          </cell>
          <cell r="AP174">
            <v>40623.25</v>
          </cell>
          <cell r="AQ174">
            <v>188493.75</v>
          </cell>
          <cell r="AR174">
            <v>106605</v>
          </cell>
          <cell r="AS174">
            <v>164415</v>
          </cell>
          <cell r="AT174">
            <v>0</v>
          </cell>
          <cell r="AU174">
            <v>1845028.75</v>
          </cell>
          <cell r="AV174">
            <v>1208402.1765213569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1302005</v>
          </cell>
          <cell r="BK174">
            <v>1302005</v>
          </cell>
          <cell r="BL174">
            <v>0</v>
          </cell>
          <cell r="BN174">
            <v>0</v>
          </cell>
          <cell r="BO174">
            <v>0</v>
          </cell>
          <cell r="BU174">
            <v>0</v>
          </cell>
          <cell r="BV174">
            <v>165</v>
          </cell>
          <cell r="BW174">
            <v>42886.75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0</v>
          </cell>
          <cell r="BV175">
            <v>166</v>
          </cell>
          <cell r="BW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89</v>
          </cell>
          <cell r="E176">
            <v>1110034</v>
          </cell>
          <cell r="F176">
            <v>79477</v>
          </cell>
          <cell r="G176">
            <v>1189511</v>
          </cell>
          <cell r="I176">
            <v>0</v>
          </cell>
          <cell r="J176">
            <v>0</v>
          </cell>
          <cell r="K176">
            <v>79477</v>
          </cell>
          <cell r="L176">
            <v>79477</v>
          </cell>
          <cell r="N176">
            <v>1110034</v>
          </cell>
          <cell r="P176">
            <v>0</v>
          </cell>
          <cell r="Q176">
            <v>0</v>
          </cell>
          <cell r="R176">
            <v>79477</v>
          </cell>
          <cell r="S176">
            <v>79477</v>
          </cell>
          <cell r="V176">
            <v>0</v>
          </cell>
          <cell r="W176">
            <v>167</v>
          </cell>
          <cell r="X176">
            <v>89</v>
          </cell>
          <cell r="Y176">
            <v>1110034</v>
          </cell>
          <cell r="Z176">
            <v>0</v>
          </cell>
          <cell r="AA176">
            <v>1110034</v>
          </cell>
          <cell r="AB176">
            <v>79477</v>
          </cell>
          <cell r="AC176">
            <v>1189511</v>
          </cell>
          <cell r="AD176">
            <v>0</v>
          </cell>
          <cell r="AE176">
            <v>0</v>
          </cell>
          <cell r="AF176">
            <v>0</v>
          </cell>
          <cell r="AG176">
            <v>1189511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1110034</v>
          </cell>
          <cell r="AM176">
            <v>1242333</v>
          </cell>
          <cell r="AN176">
            <v>0</v>
          </cell>
          <cell r="AO176">
            <v>0</v>
          </cell>
          <cell r="AP176">
            <v>0</v>
          </cell>
          <cell r="AQ176">
            <v>14567.25</v>
          </cell>
          <cell r="AR176">
            <v>42367.25</v>
          </cell>
          <cell r="AS176">
            <v>36665</v>
          </cell>
          <cell r="AT176">
            <v>0</v>
          </cell>
          <cell r="AU176">
            <v>93599.5</v>
          </cell>
          <cell r="AV176">
            <v>0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N176">
            <v>0</v>
          </cell>
          <cell r="BO176">
            <v>0</v>
          </cell>
          <cell r="BU176">
            <v>0</v>
          </cell>
          <cell r="BV176">
            <v>167</v>
          </cell>
          <cell r="BW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199</v>
          </cell>
          <cell r="E177">
            <v>2428067</v>
          </cell>
          <cell r="F177">
            <v>177683</v>
          </cell>
          <cell r="G177">
            <v>2605750</v>
          </cell>
          <cell r="I177">
            <v>249785.60863890604</v>
          </cell>
          <cell r="J177">
            <v>0.58682506211331698</v>
          </cell>
          <cell r="K177">
            <v>177683</v>
          </cell>
          <cell r="L177">
            <v>427468.60863890604</v>
          </cell>
          <cell r="N177">
            <v>2178281.3913610941</v>
          </cell>
          <cell r="P177">
            <v>0</v>
          </cell>
          <cell r="Q177">
            <v>249785.60863890604</v>
          </cell>
          <cell r="R177">
            <v>177683</v>
          </cell>
          <cell r="S177">
            <v>427468.60863890604</v>
          </cell>
          <cell r="V177">
            <v>0</v>
          </cell>
          <cell r="W177">
            <v>168</v>
          </cell>
          <cell r="X177">
            <v>199</v>
          </cell>
          <cell r="Y177">
            <v>2428067</v>
          </cell>
          <cell r="Z177">
            <v>0</v>
          </cell>
          <cell r="AA177">
            <v>2428067</v>
          </cell>
          <cell r="AB177">
            <v>177683</v>
          </cell>
          <cell r="AC177">
            <v>2605750</v>
          </cell>
          <cell r="AD177">
            <v>0</v>
          </cell>
          <cell r="AE177">
            <v>0</v>
          </cell>
          <cell r="AF177">
            <v>0</v>
          </cell>
          <cell r="AG177">
            <v>2605750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2428067</v>
          </cell>
          <cell r="AM177">
            <v>2158933</v>
          </cell>
          <cell r="AN177">
            <v>269134</v>
          </cell>
          <cell r="AO177">
            <v>32087.5</v>
          </cell>
          <cell r="AP177">
            <v>6863</v>
          </cell>
          <cell r="AQ177">
            <v>34480.25</v>
          </cell>
          <cell r="AR177">
            <v>41852.75</v>
          </cell>
          <cell r="AS177">
            <v>41238.5</v>
          </cell>
          <cell r="AT177">
            <v>0</v>
          </cell>
          <cell r="AU177">
            <v>425656</v>
          </cell>
          <cell r="AV177">
            <v>249785.60863890604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269134</v>
          </cell>
          <cell r="BK177">
            <v>269134</v>
          </cell>
          <cell r="BL177">
            <v>0</v>
          </cell>
          <cell r="BN177">
            <v>0</v>
          </cell>
          <cell r="BO177">
            <v>0</v>
          </cell>
          <cell r="BU177">
            <v>0</v>
          </cell>
          <cell r="BV177">
            <v>168</v>
          </cell>
          <cell r="BW177">
            <v>32087.5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0</v>
          </cell>
          <cell r="BV178">
            <v>169</v>
          </cell>
          <cell r="BW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538</v>
          </cell>
          <cell r="E179">
            <v>6927598.8490352482</v>
          </cell>
          <cell r="F179">
            <v>480376</v>
          </cell>
          <cell r="G179">
            <v>7407974.8490352482</v>
          </cell>
          <cell r="I179">
            <v>1393800.1035290067</v>
          </cell>
          <cell r="J179">
            <v>0.62497780893188426</v>
          </cell>
          <cell r="K179">
            <v>480376</v>
          </cell>
          <cell r="L179">
            <v>1874176.1035290067</v>
          </cell>
          <cell r="N179">
            <v>5533798.7455062419</v>
          </cell>
          <cell r="P179">
            <v>0</v>
          </cell>
          <cell r="Q179">
            <v>1393800.1035290067</v>
          </cell>
          <cell r="R179">
            <v>480376</v>
          </cell>
          <cell r="S179">
            <v>1874176.1035290067</v>
          </cell>
          <cell r="V179">
            <v>0</v>
          </cell>
          <cell r="W179">
            <v>170</v>
          </cell>
          <cell r="X179">
            <v>538</v>
          </cell>
          <cell r="Y179">
            <v>7045445</v>
          </cell>
          <cell r="Z179">
            <v>117846.15096468465</v>
          </cell>
          <cell r="AA179">
            <v>6927598.8490352482</v>
          </cell>
          <cell r="AB179">
            <v>480376</v>
          </cell>
          <cell r="AC179">
            <v>7407974.8490352388</v>
          </cell>
          <cell r="AD179">
            <v>0</v>
          </cell>
          <cell r="AE179">
            <v>0</v>
          </cell>
          <cell r="AF179">
            <v>0</v>
          </cell>
          <cell r="AG179">
            <v>7407974.8490352388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6927598.8490352482</v>
          </cell>
          <cell r="AM179">
            <v>5425835</v>
          </cell>
          <cell r="AN179">
            <v>1501763.8490352482</v>
          </cell>
          <cell r="AO179">
            <v>176584.25</v>
          </cell>
          <cell r="AP179">
            <v>146599.75</v>
          </cell>
          <cell r="AQ179">
            <v>194455.75</v>
          </cell>
          <cell r="AR179">
            <v>143496.5</v>
          </cell>
          <cell r="AS179">
            <v>67259.25</v>
          </cell>
          <cell r="AT179">
            <v>0</v>
          </cell>
          <cell r="AU179">
            <v>2230159.3490352482</v>
          </cell>
          <cell r="AV179">
            <v>1393800.1035290067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1501763.8490352482</v>
          </cell>
          <cell r="BK179">
            <v>1501763.8490352482</v>
          </cell>
          <cell r="BL179">
            <v>0</v>
          </cell>
          <cell r="BN179">
            <v>0</v>
          </cell>
          <cell r="BO179">
            <v>0</v>
          </cell>
          <cell r="BU179">
            <v>0</v>
          </cell>
          <cell r="BV179">
            <v>170</v>
          </cell>
          <cell r="BW179">
            <v>176584.25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263284</v>
          </cell>
          <cell r="F180">
            <v>20539</v>
          </cell>
          <cell r="G180">
            <v>283823</v>
          </cell>
          <cell r="I180">
            <v>28041.876460855587</v>
          </cell>
          <cell r="J180">
            <v>0.51681997218602771</v>
          </cell>
          <cell r="K180">
            <v>20539</v>
          </cell>
          <cell r="L180">
            <v>48580.876460855587</v>
          </cell>
          <cell r="N180">
            <v>235242.12353914441</v>
          </cell>
          <cell r="P180">
            <v>0</v>
          </cell>
          <cell r="Q180">
            <v>28041.876460855587</v>
          </cell>
          <cell r="R180">
            <v>20539</v>
          </cell>
          <cell r="S180">
            <v>48580.876460855587</v>
          </cell>
          <cell r="V180">
            <v>0</v>
          </cell>
          <cell r="W180">
            <v>171</v>
          </cell>
          <cell r="X180">
            <v>23</v>
          </cell>
          <cell r="Y180">
            <v>263284</v>
          </cell>
          <cell r="Z180">
            <v>0</v>
          </cell>
          <cell r="AA180">
            <v>263284</v>
          </cell>
          <cell r="AB180">
            <v>20539</v>
          </cell>
          <cell r="AC180">
            <v>283823</v>
          </cell>
          <cell r="AD180">
            <v>0</v>
          </cell>
          <cell r="AE180">
            <v>0</v>
          </cell>
          <cell r="AF180">
            <v>0</v>
          </cell>
          <cell r="AG180">
            <v>283823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263284</v>
          </cell>
          <cell r="AM180">
            <v>233070</v>
          </cell>
          <cell r="AN180">
            <v>30214</v>
          </cell>
          <cell r="AO180">
            <v>0</v>
          </cell>
          <cell r="AP180">
            <v>0</v>
          </cell>
          <cell r="AQ180">
            <v>15887.75</v>
          </cell>
          <cell r="AR180">
            <v>7964.25</v>
          </cell>
          <cell r="AS180">
            <v>192.5</v>
          </cell>
          <cell r="AT180">
            <v>0</v>
          </cell>
          <cell r="AU180">
            <v>54258.5</v>
          </cell>
          <cell r="AV180">
            <v>28041.876460855587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30214</v>
          </cell>
          <cell r="BK180">
            <v>30214</v>
          </cell>
          <cell r="BL180">
            <v>0</v>
          </cell>
          <cell r="BN180">
            <v>0</v>
          </cell>
          <cell r="BO180">
            <v>0</v>
          </cell>
          <cell r="BU180">
            <v>0</v>
          </cell>
          <cell r="BV180">
            <v>171</v>
          </cell>
          <cell r="BW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47</v>
          </cell>
          <cell r="E181">
            <v>752175</v>
          </cell>
          <cell r="F181">
            <v>41791</v>
          </cell>
          <cell r="G181">
            <v>793966</v>
          </cell>
          <cell r="I181">
            <v>133917.7333823166</v>
          </cell>
          <cell r="J181">
            <v>0.55200930493678535</v>
          </cell>
          <cell r="K181">
            <v>41791</v>
          </cell>
          <cell r="L181">
            <v>175708.7333823166</v>
          </cell>
          <cell r="N181">
            <v>618257.26661768346</v>
          </cell>
          <cell r="P181">
            <v>0</v>
          </cell>
          <cell r="Q181">
            <v>133917.7333823166</v>
          </cell>
          <cell r="R181">
            <v>41791</v>
          </cell>
          <cell r="S181">
            <v>175708.7333823166</v>
          </cell>
          <cell r="V181">
            <v>0</v>
          </cell>
          <cell r="W181">
            <v>172</v>
          </cell>
          <cell r="X181">
            <v>47</v>
          </cell>
          <cell r="Y181">
            <v>752175</v>
          </cell>
          <cell r="Z181">
            <v>0</v>
          </cell>
          <cell r="AA181">
            <v>752175</v>
          </cell>
          <cell r="AB181">
            <v>41791</v>
          </cell>
          <cell r="AC181">
            <v>793966</v>
          </cell>
          <cell r="AD181">
            <v>0</v>
          </cell>
          <cell r="AE181">
            <v>0</v>
          </cell>
          <cell r="AF181">
            <v>0</v>
          </cell>
          <cell r="AG181">
            <v>793966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752175</v>
          </cell>
          <cell r="AM181">
            <v>607884</v>
          </cell>
          <cell r="AN181">
            <v>144291</v>
          </cell>
          <cell r="AO181">
            <v>12504</v>
          </cell>
          <cell r="AP181">
            <v>0</v>
          </cell>
          <cell r="AQ181">
            <v>16631</v>
          </cell>
          <cell r="AR181">
            <v>41864</v>
          </cell>
          <cell r="AS181">
            <v>27310.5</v>
          </cell>
          <cell r="AT181">
            <v>0</v>
          </cell>
          <cell r="AU181">
            <v>242600.5</v>
          </cell>
          <cell r="AV181">
            <v>133917.7333823166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144291</v>
          </cell>
          <cell r="BK181">
            <v>144291</v>
          </cell>
          <cell r="BL181">
            <v>0</v>
          </cell>
          <cell r="BN181">
            <v>0</v>
          </cell>
          <cell r="BO181">
            <v>0</v>
          </cell>
          <cell r="BU181">
            <v>0</v>
          </cell>
          <cell r="BV181">
            <v>172</v>
          </cell>
          <cell r="BW181">
            <v>12504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0</v>
          </cell>
          <cell r="BV182">
            <v>173</v>
          </cell>
          <cell r="BW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35</v>
          </cell>
          <cell r="E183">
            <v>445184</v>
          </cell>
          <cell r="F183">
            <v>31253</v>
          </cell>
          <cell r="G183">
            <v>476437</v>
          </cell>
          <cell r="I183">
            <v>74670.985988552857</v>
          </cell>
          <cell r="J183">
            <v>0.49480065925206279</v>
          </cell>
          <cell r="K183">
            <v>31253</v>
          </cell>
          <cell r="L183">
            <v>105923.98598855286</v>
          </cell>
          <cell r="N183">
            <v>370513.01401144714</v>
          </cell>
          <cell r="P183">
            <v>0</v>
          </cell>
          <cell r="Q183">
            <v>74670.985988552857</v>
          </cell>
          <cell r="R183">
            <v>31253</v>
          </cell>
          <cell r="S183">
            <v>105923.98598855286</v>
          </cell>
          <cell r="V183">
            <v>0</v>
          </cell>
          <cell r="W183">
            <v>174</v>
          </cell>
          <cell r="X183">
            <v>35</v>
          </cell>
          <cell r="Y183">
            <v>445184</v>
          </cell>
          <cell r="Z183">
            <v>0</v>
          </cell>
          <cell r="AA183">
            <v>445184</v>
          </cell>
          <cell r="AB183">
            <v>31253</v>
          </cell>
          <cell r="AC183">
            <v>476437</v>
          </cell>
          <cell r="AD183">
            <v>0</v>
          </cell>
          <cell r="AE183">
            <v>0</v>
          </cell>
          <cell r="AF183">
            <v>0</v>
          </cell>
          <cell r="AG183">
            <v>476437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445184</v>
          </cell>
          <cell r="AM183">
            <v>364729</v>
          </cell>
          <cell r="AN183">
            <v>80455</v>
          </cell>
          <cell r="AO183">
            <v>47153.5</v>
          </cell>
          <cell r="AP183">
            <v>0</v>
          </cell>
          <cell r="AQ183">
            <v>6319.25</v>
          </cell>
          <cell r="AR183">
            <v>16983.5</v>
          </cell>
          <cell r="AS183">
            <v>0</v>
          </cell>
          <cell r="AT183">
            <v>0</v>
          </cell>
          <cell r="AU183">
            <v>150911.25</v>
          </cell>
          <cell r="AV183">
            <v>74670.985988552857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80455</v>
          </cell>
          <cell r="BK183">
            <v>80455</v>
          </cell>
          <cell r="BL183">
            <v>0</v>
          </cell>
          <cell r="BN183">
            <v>0</v>
          </cell>
          <cell r="BO183">
            <v>0</v>
          </cell>
          <cell r="BU183">
            <v>0</v>
          </cell>
          <cell r="BV183">
            <v>174</v>
          </cell>
          <cell r="BW183">
            <v>47153.5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2</v>
          </cell>
          <cell r="E184">
            <v>27430</v>
          </cell>
          <cell r="F184">
            <v>1786</v>
          </cell>
          <cell r="G184">
            <v>29216</v>
          </cell>
          <cell r="I184">
            <v>9883.4296164576408</v>
          </cell>
          <cell r="J184">
            <v>0.6627836384427066</v>
          </cell>
          <cell r="K184">
            <v>1786</v>
          </cell>
          <cell r="L184">
            <v>11669.429616457641</v>
          </cell>
          <cell r="N184">
            <v>17546.570383542359</v>
          </cell>
          <cell r="P184">
            <v>0</v>
          </cell>
          <cell r="Q184">
            <v>9883.4296164576408</v>
          </cell>
          <cell r="R184">
            <v>1786</v>
          </cell>
          <cell r="S184">
            <v>11669.429616457641</v>
          </cell>
          <cell r="V184">
            <v>0</v>
          </cell>
          <cell r="W184">
            <v>175</v>
          </cell>
          <cell r="X184">
            <v>2</v>
          </cell>
          <cell r="Y184">
            <v>27430</v>
          </cell>
          <cell r="Z184">
            <v>0</v>
          </cell>
          <cell r="AA184">
            <v>27430</v>
          </cell>
          <cell r="AB184">
            <v>1786</v>
          </cell>
          <cell r="AC184">
            <v>29216</v>
          </cell>
          <cell r="AD184">
            <v>0</v>
          </cell>
          <cell r="AE184">
            <v>0</v>
          </cell>
          <cell r="AF184">
            <v>0</v>
          </cell>
          <cell r="AG184">
            <v>29216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27430</v>
          </cell>
          <cell r="AM184">
            <v>16781</v>
          </cell>
          <cell r="AN184">
            <v>10649</v>
          </cell>
          <cell r="AO184">
            <v>1449</v>
          </cell>
          <cell r="AP184">
            <v>0</v>
          </cell>
          <cell r="AQ184">
            <v>2814</v>
          </cell>
          <cell r="AR184">
            <v>0</v>
          </cell>
          <cell r="AS184">
            <v>0</v>
          </cell>
          <cell r="AT184">
            <v>0</v>
          </cell>
          <cell r="AU184">
            <v>14912</v>
          </cell>
          <cell r="AV184">
            <v>9883.4296164576408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10649</v>
          </cell>
          <cell r="BK184">
            <v>10649</v>
          </cell>
          <cell r="BL184">
            <v>0</v>
          </cell>
          <cell r="BN184">
            <v>0</v>
          </cell>
          <cell r="BO184">
            <v>0</v>
          </cell>
          <cell r="BU184">
            <v>0</v>
          </cell>
          <cell r="BV184">
            <v>175</v>
          </cell>
          <cell r="BW184">
            <v>1449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338</v>
          </cell>
          <cell r="E185">
            <v>4599587</v>
          </cell>
          <cell r="F185">
            <v>301220</v>
          </cell>
          <cell r="G185">
            <v>4900807</v>
          </cell>
          <cell r="I185">
            <v>308945.11381425051</v>
          </cell>
          <cell r="J185">
            <v>0.57029616147278939</v>
          </cell>
          <cell r="K185">
            <v>301220</v>
          </cell>
          <cell r="L185">
            <v>610165.11381425057</v>
          </cell>
          <cell r="N185">
            <v>4290641.8861857494</v>
          </cell>
          <cell r="P185">
            <v>0</v>
          </cell>
          <cell r="Q185">
            <v>308945.11381425051</v>
          </cell>
          <cell r="R185">
            <v>301220</v>
          </cell>
          <cell r="S185">
            <v>610165.11381425057</v>
          </cell>
          <cell r="V185">
            <v>0</v>
          </cell>
          <cell r="W185">
            <v>176</v>
          </cell>
          <cell r="X185">
            <v>338</v>
          </cell>
          <cell r="Y185">
            <v>4599587</v>
          </cell>
          <cell r="Z185">
            <v>0</v>
          </cell>
          <cell r="AA185">
            <v>4599587</v>
          </cell>
          <cell r="AB185">
            <v>301220</v>
          </cell>
          <cell r="AC185">
            <v>4900807</v>
          </cell>
          <cell r="AD185">
            <v>0</v>
          </cell>
          <cell r="AE185">
            <v>0</v>
          </cell>
          <cell r="AF185">
            <v>0</v>
          </cell>
          <cell r="AG185">
            <v>4900807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4599587</v>
          </cell>
          <cell r="AM185">
            <v>4266711</v>
          </cell>
          <cell r="AN185">
            <v>332876</v>
          </cell>
          <cell r="AO185">
            <v>73107</v>
          </cell>
          <cell r="AP185">
            <v>28096.25</v>
          </cell>
          <cell r="AQ185">
            <v>62354</v>
          </cell>
          <cell r="AR185">
            <v>42014.5</v>
          </cell>
          <cell r="AS185">
            <v>3279.75</v>
          </cell>
          <cell r="AT185">
            <v>0</v>
          </cell>
          <cell r="AU185">
            <v>541727.5</v>
          </cell>
          <cell r="AV185">
            <v>308945.11381425051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332876</v>
          </cell>
          <cell r="BK185">
            <v>332876</v>
          </cell>
          <cell r="BL185">
            <v>0</v>
          </cell>
          <cell r="BN185">
            <v>0</v>
          </cell>
          <cell r="BO185">
            <v>0</v>
          </cell>
          <cell r="BU185">
            <v>0</v>
          </cell>
          <cell r="BV185">
            <v>176</v>
          </cell>
          <cell r="BW185">
            <v>73107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12</v>
          </cell>
          <cell r="E186">
            <v>147042</v>
          </cell>
          <cell r="F186">
            <v>10716</v>
          </cell>
          <cell r="G186">
            <v>157758</v>
          </cell>
          <cell r="I186">
            <v>0</v>
          </cell>
          <cell r="J186">
            <v>0</v>
          </cell>
          <cell r="K186">
            <v>10716</v>
          </cell>
          <cell r="L186">
            <v>10716</v>
          </cell>
          <cell r="N186">
            <v>147042</v>
          </cell>
          <cell r="P186">
            <v>0</v>
          </cell>
          <cell r="Q186">
            <v>0</v>
          </cell>
          <cell r="R186">
            <v>10716</v>
          </cell>
          <cell r="S186">
            <v>10716</v>
          </cell>
          <cell r="V186">
            <v>0</v>
          </cell>
          <cell r="W186">
            <v>177</v>
          </cell>
          <cell r="X186">
            <v>12</v>
          </cell>
          <cell r="Y186">
            <v>147042</v>
          </cell>
          <cell r="Z186">
            <v>0</v>
          </cell>
          <cell r="AA186">
            <v>147042</v>
          </cell>
          <cell r="AB186">
            <v>10716</v>
          </cell>
          <cell r="AC186">
            <v>157758</v>
          </cell>
          <cell r="AD186">
            <v>0</v>
          </cell>
          <cell r="AE186">
            <v>0</v>
          </cell>
          <cell r="AF186">
            <v>0</v>
          </cell>
          <cell r="AG186">
            <v>157758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147042</v>
          </cell>
          <cell r="AM186">
            <v>163887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13887</v>
          </cell>
          <cell r="AS186">
            <v>9603.75</v>
          </cell>
          <cell r="AT186">
            <v>0</v>
          </cell>
          <cell r="AU186">
            <v>23490.75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U186">
            <v>0</v>
          </cell>
          <cell r="BV186">
            <v>177</v>
          </cell>
          <cell r="BW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250</v>
          </cell>
          <cell r="E187">
            <v>2667586</v>
          </cell>
          <cell r="F187">
            <v>223250</v>
          </cell>
          <cell r="G187">
            <v>2890836</v>
          </cell>
          <cell r="I187">
            <v>225835.76346539779</v>
          </cell>
          <cell r="J187">
            <v>0.68950537339870421</v>
          </cell>
          <cell r="K187">
            <v>223250</v>
          </cell>
          <cell r="L187">
            <v>449085.76346539776</v>
          </cell>
          <cell r="N187">
            <v>2441750.236534602</v>
          </cell>
          <cell r="P187">
            <v>0</v>
          </cell>
          <cell r="Q187">
            <v>225835.76346539779</v>
          </cell>
          <cell r="R187">
            <v>223250</v>
          </cell>
          <cell r="S187">
            <v>449085.76346539776</v>
          </cell>
          <cell r="V187">
            <v>0</v>
          </cell>
          <cell r="W187">
            <v>178</v>
          </cell>
          <cell r="X187">
            <v>250</v>
          </cell>
          <cell r="Y187">
            <v>2667586</v>
          </cell>
          <cell r="Z187">
            <v>0</v>
          </cell>
          <cell r="AA187">
            <v>2667586</v>
          </cell>
          <cell r="AB187">
            <v>223250</v>
          </cell>
          <cell r="AC187">
            <v>2890836</v>
          </cell>
          <cell r="AD187">
            <v>0</v>
          </cell>
          <cell r="AE187">
            <v>0</v>
          </cell>
          <cell r="AF187">
            <v>0</v>
          </cell>
          <cell r="AG187">
            <v>2890836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2667586</v>
          </cell>
          <cell r="AM187">
            <v>2424257</v>
          </cell>
          <cell r="AN187">
            <v>243329</v>
          </cell>
          <cell r="AO187">
            <v>0</v>
          </cell>
          <cell r="AP187">
            <v>48831.75</v>
          </cell>
          <cell r="AQ187">
            <v>18282.25</v>
          </cell>
          <cell r="AR187">
            <v>12672.25</v>
          </cell>
          <cell r="AS187">
            <v>4417.75</v>
          </cell>
          <cell r="AT187">
            <v>0</v>
          </cell>
          <cell r="AU187">
            <v>327533</v>
          </cell>
          <cell r="AV187">
            <v>225835.76346539779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243329</v>
          </cell>
          <cell r="BK187">
            <v>243329</v>
          </cell>
          <cell r="BL187">
            <v>0</v>
          </cell>
          <cell r="BN187">
            <v>0</v>
          </cell>
          <cell r="BO187">
            <v>0</v>
          </cell>
          <cell r="BU187">
            <v>0</v>
          </cell>
          <cell r="BV187">
            <v>178</v>
          </cell>
          <cell r="BW187">
            <v>0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0</v>
          </cell>
          <cell r="BV188">
            <v>179</v>
          </cell>
          <cell r="BW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0</v>
          </cell>
          <cell r="BV189">
            <v>180</v>
          </cell>
          <cell r="BW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94</v>
          </cell>
          <cell r="E190">
            <v>1044665</v>
          </cell>
          <cell r="F190">
            <v>83942</v>
          </cell>
          <cell r="G190">
            <v>1128607</v>
          </cell>
          <cell r="I190">
            <v>131963.13644624187</v>
          </cell>
          <cell r="J190">
            <v>0.44995844034336602</v>
          </cell>
          <cell r="K190">
            <v>83942</v>
          </cell>
          <cell r="L190">
            <v>215905.13644624187</v>
          </cell>
          <cell r="N190">
            <v>912701.86355375813</v>
          </cell>
          <cell r="P190">
            <v>0</v>
          </cell>
          <cell r="Q190">
            <v>131963.13644624187</v>
          </cell>
          <cell r="R190">
            <v>83942</v>
          </cell>
          <cell r="S190">
            <v>215905.13644624187</v>
          </cell>
          <cell r="V190">
            <v>0</v>
          </cell>
          <cell r="W190">
            <v>181</v>
          </cell>
          <cell r="X190">
            <v>94</v>
          </cell>
          <cell r="Y190">
            <v>1044665</v>
          </cell>
          <cell r="Z190">
            <v>0</v>
          </cell>
          <cell r="AA190">
            <v>1044665</v>
          </cell>
          <cell r="AB190">
            <v>83942</v>
          </cell>
          <cell r="AC190">
            <v>1128607</v>
          </cell>
          <cell r="AD190">
            <v>0</v>
          </cell>
          <cell r="AE190">
            <v>0</v>
          </cell>
          <cell r="AF190">
            <v>0</v>
          </cell>
          <cell r="AG190">
            <v>1128607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1044665</v>
          </cell>
          <cell r="AM190">
            <v>902480</v>
          </cell>
          <cell r="AN190">
            <v>142185</v>
          </cell>
          <cell r="AO190">
            <v>39226</v>
          </cell>
          <cell r="AP190">
            <v>25644.25</v>
          </cell>
          <cell r="AQ190">
            <v>47084</v>
          </cell>
          <cell r="AR190">
            <v>31421</v>
          </cell>
          <cell r="AS190">
            <v>7718.25</v>
          </cell>
          <cell r="AT190">
            <v>0</v>
          </cell>
          <cell r="AU190">
            <v>293278.5</v>
          </cell>
          <cell r="AV190">
            <v>131963.13644624187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142185</v>
          </cell>
          <cell r="BK190">
            <v>142185</v>
          </cell>
          <cell r="BL190">
            <v>0</v>
          </cell>
          <cell r="BN190">
            <v>0</v>
          </cell>
          <cell r="BO190">
            <v>0</v>
          </cell>
          <cell r="BU190">
            <v>0</v>
          </cell>
          <cell r="BV190">
            <v>181</v>
          </cell>
          <cell r="BW190">
            <v>39226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32</v>
          </cell>
          <cell r="E191">
            <v>381472</v>
          </cell>
          <cell r="F191">
            <v>28576</v>
          </cell>
          <cell r="G191">
            <v>410048</v>
          </cell>
          <cell r="I191">
            <v>119419.74727670246</v>
          </cell>
          <cell r="J191">
            <v>0.70132326317855653</v>
          </cell>
          <cell r="K191">
            <v>28576</v>
          </cell>
          <cell r="L191">
            <v>147995.74727670246</v>
          </cell>
          <cell r="N191">
            <v>262052.25272329754</v>
          </cell>
          <cell r="P191">
            <v>0</v>
          </cell>
          <cell r="Q191">
            <v>119419.74727670246</v>
          </cell>
          <cell r="R191">
            <v>28576</v>
          </cell>
          <cell r="S191">
            <v>147995.74727670246</v>
          </cell>
          <cell r="V191">
            <v>0</v>
          </cell>
          <cell r="W191">
            <v>182</v>
          </cell>
          <cell r="X191">
            <v>32</v>
          </cell>
          <cell r="Y191">
            <v>381472</v>
          </cell>
          <cell r="Z191">
            <v>0</v>
          </cell>
          <cell r="AA191">
            <v>381472</v>
          </cell>
          <cell r="AB191">
            <v>28576</v>
          </cell>
          <cell r="AC191">
            <v>410048</v>
          </cell>
          <cell r="AD191">
            <v>0</v>
          </cell>
          <cell r="AE191">
            <v>0</v>
          </cell>
          <cell r="AF191">
            <v>0</v>
          </cell>
          <cell r="AG191">
            <v>410048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381472</v>
          </cell>
          <cell r="AM191">
            <v>252802</v>
          </cell>
          <cell r="AN191">
            <v>128670</v>
          </cell>
          <cell r="AO191">
            <v>23633.25</v>
          </cell>
          <cell r="AP191">
            <v>13384.5</v>
          </cell>
          <cell r="AQ191">
            <v>3483.75</v>
          </cell>
          <cell r="AR191">
            <v>1106.25</v>
          </cell>
          <cell r="AS191">
            <v>0</v>
          </cell>
          <cell r="AT191">
            <v>0</v>
          </cell>
          <cell r="AU191">
            <v>170277.75</v>
          </cell>
          <cell r="AV191">
            <v>119419.74727670246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128670</v>
          </cell>
          <cell r="BK191">
            <v>128670</v>
          </cell>
          <cell r="BL191">
            <v>0</v>
          </cell>
          <cell r="BN191">
            <v>0</v>
          </cell>
          <cell r="BO191">
            <v>0</v>
          </cell>
          <cell r="BU191">
            <v>0</v>
          </cell>
          <cell r="BV191">
            <v>182</v>
          </cell>
          <cell r="BW191">
            <v>23633.25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0</v>
          </cell>
          <cell r="BV192">
            <v>183</v>
          </cell>
          <cell r="BW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0</v>
          </cell>
          <cell r="BV193">
            <v>184</v>
          </cell>
          <cell r="BW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15</v>
          </cell>
          <cell r="E194">
            <v>148974</v>
          </cell>
          <cell r="F194">
            <v>13395</v>
          </cell>
          <cell r="G194">
            <v>162369</v>
          </cell>
          <cell r="I194">
            <v>48301.561416969198</v>
          </cell>
          <cell r="J194">
            <v>0.69816086691965196</v>
          </cell>
          <cell r="K194">
            <v>13395</v>
          </cell>
          <cell r="L194">
            <v>61696.561416969198</v>
          </cell>
          <cell r="N194">
            <v>100672.4385830308</v>
          </cell>
          <cell r="P194">
            <v>0</v>
          </cell>
          <cell r="Q194">
            <v>48301.561416969198</v>
          </cell>
          <cell r="R194">
            <v>13395</v>
          </cell>
          <cell r="S194">
            <v>61696.561416969198</v>
          </cell>
          <cell r="V194">
            <v>0</v>
          </cell>
          <cell r="W194">
            <v>185</v>
          </cell>
          <cell r="X194">
            <v>15</v>
          </cell>
          <cell r="Y194">
            <v>148974</v>
          </cell>
          <cell r="Z194">
            <v>0</v>
          </cell>
          <cell r="AA194">
            <v>148974</v>
          </cell>
          <cell r="AB194">
            <v>13395</v>
          </cell>
          <cell r="AC194">
            <v>162369</v>
          </cell>
          <cell r="AD194">
            <v>0</v>
          </cell>
          <cell r="AE194">
            <v>0</v>
          </cell>
          <cell r="AF194">
            <v>0</v>
          </cell>
          <cell r="AG194">
            <v>162369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148974</v>
          </cell>
          <cell r="AM194">
            <v>96931</v>
          </cell>
          <cell r="AN194">
            <v>52043</v>
          </cell>
          <cell r="AO194">
            <v>9660.25</v>
          </cell>
          <cell r="AP194">
            <v>2608.25</v>
          </cell>
          <cell r="AQ194">
            <v>3313.25</v>
          </cell>
          <cell r="AR194">
            <v>1559.25</v>
          </cell>
          <cell r="AS194">
            <v>0</v>
          </cell>
          <cell r="AT194">
            <v>0</v>
          </cell>
          <cell r="AU194">
            <v>69184</v>
          </cell>
          <cell r="AV194">
            <v>48301.561416969198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52043</v>
          </cell>
          <cell r="BK194">
            <v>52043</v>
          </cell>
          <cell r="BL194">
            <v>0</v>
          </cell>
          <cell r="BN194">
            <v>0</v>
          </cell>
          <cell r="BO194">
            <v>0</v>
          </cell>
          <cell r="BU194">
            <v>0</v>
          </cell>
          <cell r="BV194">
            <v>185</v>
          </cell>
          <cell r="BW194">
            <v>9660.25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3</v>
          </cell>
          <cell r="E195">
            <v>38004</v>
          </cell>
          <cell r="F195">
            <v>2678</v>
          </cell>
          <cell r="G195">
            <v>40682</v>
          </cell>
          <cell r="I195">
            <v>0</v>
          </cell>
          <cell r="J195">
            <v>0</v>
          </cell>
          <cell r="K195">
            <v>2678</v>
          </cell>
          <cell r="L195">
            <v>2678</v>
          </cell>
          <cell r="N195">
            <v>38004</v>
          </cell>
          <cell r="P195">
            <v>0</v>
          </cell>
          <cell r="Q195">
            <v>0</v>
          </cell>
          <cell r="R195">
            <v>2678</v>
          </cell>
          <cell r="S195">
            <v>2678</v>
          </cell>
          <cell r="V195">
            <v>0</v>
          </cell>
          <cell r="W195">
            <v>186</v>
          </cell>
          <cell r="X195">
            <v>3</v>
          </cell>
          <cell r="Y195">
            <v>38004</v>
          </cell>
          <cell r="Z195">
            <v>0</v>
          </cell>
          <cell r="AA195">
            <v>38004</v>
          </cell>
          <cell r="AB195">
            <v>2678</v>
          </cell>
          <cell r="AC195">
            <v>40682</v>
          </cell>
          <cell r="AD195">
            <v>0</v>
          </cell>
          <cell r="AE195">
            <v>0</v>
          </cell>
          <cell r="AF195">
            <v>0</v>
          </cell>
          <cell r="AG195">
            <v>40682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38004</v>
          </cell>
          <cell r="AM195">
            <v>69695</v>
          </cell>
          <cell r="AN195">
            <v>0</v>
          </cell>
          <cell r="AO195">
            <v>1273.75</v>
          </cell>
          <cell r="AP195">
            <v>0</v>
          </cell>
          <cell r="AQ195">
            <v>9076</v>
          </cell>
          <cell r="AR195">
            <v>0</v>
          </cell>
          <cell r="AS195">
            <v>0</v>
          </cell>
          <cell r="AT195">
            <v>0</v>
          </cell>
          <cell r="AU195">
            <v>10349.75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U195">
            <v>0</v>
          </cell>
          <cell r="BV195">
            <v>186</v>
          </cell>
          <cell r="BW195">
            <v>1273.75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4</v>
          </cell>
          <cell r="E196">
            <v>53096</v>
          </cell>
          <cell r="F196">
            <v>3572</v>
          </cell>
          <cell r="G196">
            <v>56668</v>
          </cell>
          <cell r="I196">
            <v>38978.709459290825</v>
          </cell>
          <cell r="J196">
            <v>0.81995707513627825</v>
          </cell>
          <cell r="K196">
            <v>3572</v>
          </cell>
          <cell r="L196">
            <v>42550.709459290825</v>
          </cell>
          <cell r="N196">
            <v>14117.290540709175</v>
          </cell>
          <cell r="P196">
            <v>0</v>
          </cell>
          <cell r="Q196">
            <v>38978.709459290825</v>
          </cell>
          <cell r="R196">
            <v>3572</v>
          </cell>
          <cell r="S196">
            <v>42550.709459290825</v>
          </cell>
          <cell r="V196">
            <v>0</v>
          </cell>
          <cell r="W196">
            <v>187</v>
          </cell>
          <cell r="X196">
            <v>4</v>
          </cell>
          <cell r="Y196">
            <v>53096</v>
          </cell>
          <cell r="Z196">
            <v>0</v>
          </cell>
          <cell r="AA196">
            <v>53096</v>
          </cell>
          <cell r="AB196">
            <v>3572</v>
          </cell>
          <cell r="AC196">
            <v>56668</v>
          </cell>
          <cell r="AD196">
            <v>0</v>
          </cell>
          <cell r="AE196">
            <v>0</v>
          </cell>
          <cell r="AF196">
            <v>0</v>
          </cell>
          <cell r="AG196">
            <v>56668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53096</v>
          </cell>
          <cell r="AM196">
            <v>11098</v>
          </cell>
          <cell r="AN196">
            <v>41998</v>
          </cell>
          <cell r="AO196">
            <v>140.25</v>
          </cell>
          <cell r="AP196">
            <v>0</v>
          </cell>
          <cell r="AQ196">
            <v>5399.25</v>
          </cell>
          <cell r="AR196">
            <v>0</v>
          </cell>
          <cell r="AS196">
            <v>0</v>
          </cell>
          <cell r="AT196">
            <v>0</v>
          </cell>
          <cell r="AU196">
            <v>47537.5</v>
          </cell>
          <cell r="AV196">
            <v>38978.709459290825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41998</v>
          </cell>
          <cell r="BK196">
            <v>41998</v>
          </cell>
          <cell r="BL196">
            <v>0</v>
          </cell>
          <cell r="BN196">
            <v>0</v>
          </cell>
          <cell r="BO196">
            <v>0</v>
          </cell>
          <cell r="BU196">
            <v>0</v>
          </cell>
          <cell r="BV196">
            <v>187</v>
          </cell>
          <cell r="BW196">
            <v>140.25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0</v>
          </cell>
          <cell r="BV197">
            <v>188</v>
          </cell>
          <cell r="BW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6</v>
          </cell>
          <cell r="E198">
            <v>79974</v>
          </cell>
          <cell r="F198">
            <v>5358</v>
          </cell>
          <cell r="G198">
            <v>85332</v>
          </cell>
          <cell r="I198">
            <v>0</v>
          </cell>
          <cell r="J198">
            <v>0</v>
          </cell>
          <cell r="K198">
            <v>5358</v>
          </cell>
          <cell r="L198">
            <v>5358</v>
          </cell>
          <cell r="N198">
            <v>79974</v>
          </cell>
          <cell r="P198">
            <v>0</v>
          </cell>
          <cell r="Q198">
            <v>0</v>
          </cell>
          <cell r="R198">
            <v>5358</v>
          </cell>
          <cell r="S198">
            <v>5358</v>
          </cell>
          <cell r="V198">
            <v>0</v>
          </cell>
          <cell r="W198">
            <v>189</v>
          </cell>
          <cell r="X198">
            <v>6</v>
          </cell>
          <cell r="Y198">
            <v>79974</v>
          </cell>
          <cell r="Z198">
            <v>0</v>
          </cell>
          <cell r="AA198">
            <v>79974</v>
          </cell>
          <cell r="AB198">
            <v>5358</v>
          </cell>
          <cell r="AC198">
            <v>85332</v>
          </cell>
          <cell r="AD198">
            <v>0</v>
          </cell>
          <cell r="AE198">
            <v>0</v>
          </cell>
          <cell r="AF198">
            <v>0</v>
          </cell>
          <cell r="AG198">
            <v>85332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79974</v>
          </cell>
          <cell r="AM198">
            <v>115982</v>
          </cell>
          <cell r="AN198">
            <v>0</v>
          </cell>
          <cell r="AO198">
            <v>0</v>
          </cell>
          <cell r="AP198">
            <v>10748.75</v>
          </cell>
          <cell r="AQ198">
            <v>6960.25</v>
          </cell>
          <cell r="AR198">
            <v>0</v>
          </cell>
          <cell r="AS198">
            <v>2079.5</v>
          </cell>
          <cell r="AT198">
            <v>0</v>
          </cell>
          <cell r="AU198">
            <v>19788.5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0</v>
          </cell>
          <cell r="BV198">
            <v>189</v>
          </cell>
          <cell r="BW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0</v>
          </cell>
          <cell r="BV199">
            <v>190</v>
          </cell>
          <cell r="BW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</v>
          </cell>
          <cell r="E200">
            <v>51348</v>
          </cell>
          <cell r="F200">
            <v>3572</v>
          </cell>
          <cell r="G200">
            <v>54920</v>
          </cell>
          <cell r="I200">
            <v>0</v>
          </cell>
          <cell r="J200">
            <v>0</v>
          </cell>
          <cell r="K200">
            <v>3572</v>
          </cell>
          <cell r="L200">
            <v>3572</v>
          </cell>
          <cell r="N200">
            <v>51348</v>
          </cell>
          <cell r="P200">
            <v>0</v>
          </cell>
          <cell r="Q200">
            <v>0</v>
          </cell>
          <cell r="R200">
            <v>3572</v>
          </cell>
          <cell r="S200">
            <v>3572</v>
          </cell>
          <cell r="V200">
            <v>0</v>
          </cell>
          <cell r="W200">
            <v>191</v>
          </cell>
          <cell r="X200">
            <v>4</v>
          </cell>
          <cell r="Y200">
            <v>51348</v>
          </cell>
          <cell r="Z200">
            <v>0</v>
          </cell>
          <cell r="AA200">
            <v>51348</v>
          </cell>
          <cell r="AB200">
            <v>3572</v>
          </cell>
          <cell r="AC200">
            <v>54920</v>
          </cell>
          <cell r="AD200">
            <v>0</v>
          </cell>
          <cell r="AE200">
            <v>0</v>
          </cell>
          <cell r="AF200">
            <v>0</v>
          </cell>
          <cell r="AG200">
            <v>54920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51348</v>
          </cell>
          <cell r="AM200">
            <v>92688</v>
          </cell>
          <cell r="AN200">
            <v>0</v>
          </cell>
          <cell r="AO200">
            <v>0</v>
          </cell>
          <cell r="AP200">
            <v>0</v>
          </cell>
          <cell r="AQ200">
            <v>13115.25</v>
          </cell>
          <cell r="AR200">
            <v>5399.5</v>
          </cell>
          <cell r="AS200">
            <v>0</v>
          </cell>
          <cell r="AT200">
            <v>0</v>
          </cell>
          <cell r="AU200">
            <v>18514.75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U200">
            <v>0</v>
          </cell>
          <cell r="BV200">
            <v>191</v>
          </cell>
          <cell r="BW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0</v>
          </cell>
          <cell r="BV201">
            <v>192</v>
          </cell>
          <cell r="BW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0</v>
          </cell>
          <cell r="BV202">
            <v>193</v>
          </cell>
          <cell r="BW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0</v>
          </cell>
          <cell r="BV203">
            <v>194</v>
          </cell>
          <cell r="BW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0</v>
          </cell>
          <cell r="BV204">
            <v>195</v>
          </cell>
          <cell r="BW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48392</v>
          </cell>
          <cell r="F205">
            <v>3572</v>
          </cell>
          <cell r="G205">
            <v>51964</v>
          </cell>
          <cell r="I205">
            <v>0</v>
          </cell>
          <cell r="J205">
            <v>0</v>
          </cell>
          <cell r="K205">
            <v>3572</v>
          </cell>
          <cell r="L205">
            <v>3572</v>
          </cell>
          <cell r="N205">
            <v>48392</v>
          </cell>
          <cell r="P205">
            <v>0</v>
          </cell>
          <cell r="Q205">
            <v>0</v>
          </cell>
          <cell r="R205">
            <v>3572</v>
          </cell>
          <cell r="S205">
            <v>3572</v>
          </cell>
          <cell r="V205">
            <v>0</v>
          </cell>
          <cell r="W205">
            <v>196</v>
          </cell>
          <cell r="X205">
            <v>4</v>
          </cell>
          <cell r="Y205">
            <v>48392</v>
          </cell>
          <cell r="Z205">
            <v>0</v>
          </cell>
          <cell r="AA205">
            <v>48392</v>
          </cell>
          <cell r="AB205">
            <v>3572</v>
          </cell>
          <cell r="AC205">
            <v>51964</v>
          </cell>
          <cell r="AD205">
            <v>0</v>
          </cell>
          <cell r="AE205">
            <v>0</v>
          </cell>
          <cell r="AF205">
            <v>0</v>
          </cell>
          <cell r="AG205">
            <v>51964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48392</v>
          </cell>
          <cell r="AM205">
            <v>59900</v>
          </cell>
          <cell r="AN205">
            <v>0</v>
          </cell>
          <cell r="AO205">
            <v>491.25</v>
          </cell>
          <cell r="AP205">
            <v>979</v>
          </cell>
          <cell r="AQ205">
            <v>0</v>
          </cell>
          <cell r="AR205">
            <v>7693</v>
          </cell>
          <cell r="AS205">
            <v>0</v>
          </cell>
          <cell r="AT205">
            <v>0</v>
          </cell>
          <cell r="AU205">
            <v>9163.25</v>
          </cell>
          <cell r="AV205">
            <v>0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0</v>
          </cell>
          <cell r="BV205">
            <v>196</v>
          </cell>
          <cell r="BW205">
            <v>491.25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0</v>
          </cell>
          <cell r="BV206">
            <v>197</v>
          </cell>
          <cell r="BW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34</v>
          </cell>
          <cell r="E207">
            <v>380386</v>
          </cell>
          <cell r="F207">
            <v>30362</v>
          </cell>
          <cell r="G207">
            <v>410748</v>
          </cell>
          <cell r="I207">
            <v>0</v>
          </cell>
          <cell r="J207">
            <v>0</v>
          </cell>
          <cell r="K207">
            <v>30362</v>
          </cell>
          <cell r="L207">
            <v>30362</v>
          </cell>
          <cell r="N207">
            <v>380386</v>
          </cell>
          <cell r="P207">
            <v>0</v>
          </cell>
          <cell r="Q207">
            <v>0</v>
          </cell>
          <cell r="R207">
            <v>30362</v>
          </cell>
          <cell r="S207">
            <v>30362</v>
          </cell>
          <cell r="V207">
            <v>0</v>
          </cell>
          <cell r="W207">
            <v>198</v>
          </cell>
          <cell r="X207">
            <v>34</v>
          </cell>
          <cell r="Y207">
            <v>380386</v>
          </cell>
          <cell r="Z207">
            <v>0</v>
          </cell>
          <cell r="AA207">
            <v>380386</v>
          </cell>
          <cell r="AB207">
            <v>30362</v>
          </cell>
          <cell r="AC207">
            <v>410748</v>
          </cell>
          <cell r="AD207">
            <v>0</v>
          </cell>
          <cell r="AE207">
            <v>0</v>
          </cell>
          <cell r="AF207">
            <v>0</v>
          </cell>
          <cell r="AG207">
            <v>410748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380386</v>
          </cell>
          <cell r="AM207">
            <v>398706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27332.25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0</v>
          </cell>
          <cell r="BO207">
            <v>0</v>
          </cell>
          <cell r="BU207">
            <v>0</v>
          </cell>
          <cell r="BV207">
            <v>198</v>
          </cell>
          <cell r="BW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1</v>
          </cell>
          <cell r="E208">
            <v>14640</v>
          </cell>
          <cell r="F208">
            <v>881</v>
          </cell>
          <cell r="G208">
            <v>15521</v>
          </cell>
          <cell r="I208">
            <v>0</v>
          </cell>
          <cell r="J208">
            <v>0</v>
          </cell>
          <cell r="K208">
            <v>881</v>
          </cell>
          <cell r="L208">
            <v>881</v>
          </cell>
          <cell r="N208">
            <v>14640</v>
          </cell>
          <cell r="P208">
            <v>0</v>
          </cell>
          <cell r="Q208">
            <v>0</v>
          </cell>
          <cell r="R208">
            <v>881</v>
          </cell>
          <cell r="S208">
            <v>881</v>
          </cell>
          <cell r="V208">
            <v>0</v>
          </cell>
          <cell r="W208">
            <v>199</v>
          </cell>
          <cell r="X208">
            <v>1</v>
          </cell>
          <cell r="Y208">
            <v>14640</v>
          </cell>
          <cell r="Z208">
            <v>0</v>
          </cell>
          <cell r="AA208">
            <v>14640</v>
          </cell>
          <cell r="AB208">
            <v>881</v>
          </cell>
          <cell r="AC208">
            <v>15521</v>
          </cell>
          <cell r="AD208">
            <v>0</v>
          </cell>
          <cell r="AE208">
            <v>0</v>
          </cell>
          <cell r="AF208">
            <v>0</v>
          </cell>
          <cell r="AG208">
            <v>15521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14640</v>
          </cell>
          <cell r="AM208">
            <v>25475</v>
          </cell>
          <cell r="AN208">
            <v>0</v>
          </cell>
          <cell r="AO208">
            <v>0</v>
          </cell>
          <cell r="AP208">
            <v>0</v>
          </cell>
          <cell r="AQ208">
            <v>5574.25</v>
          </cell>
          <cell r="AR208">
            <v>0</v>
          </cell>
          <cell r="AS208">
            <v>5528.25</v>
          </cell>
          <cell r="AT208">
            <v>0</v>
          </cell>
          <cell r="AU208">
            <v>11102.5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U208">
            <v>0</v>
          </cell>
          <cell r="BV208">
            <v>199</v>
          </cell>
          <cell r="BW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131.75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0</v>
          </cell>
          <cell r="BV209">
            <v>200</v>
          </cell>
          <cell r="BW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988</v>
          </cell>
          <cell r="E210">
            <v>11139449</v>
          </cell>
          <cell r="F210">
            <v>876311</v>
          </cell>
          <cell r="G210">
            <v>12015760</v>
          </cell>
          <cell r="I210">
            <v>760919.20418339386</v>
          </cell>
          <cell r="J210">
            <v>0.34716777474831945</v>
          </cell>
          <cell r="K210">
            <v>876311</v>
          </cell>
          <cell r="L210">
            <v>1637230.2041833939</v>
          </cell>
          <cell r="N210">
            <v>10378529.795816606</v>
          </cell>
          <cell r="P210">
            <v>0</v>
          </cell>
          <cell r="Q210">
            <v>760919.20418339386</v>
          </cell>
          <cell r="R210">
            <v>876311</v>
          </cell>
          <cell r="S210">
            <v>1637230.2041833939</v>
          </cell>
          <cell r="V210">
            <v>0</v>
          </cell>
          <cell r="W210">
            <v>201</v>
          </cell>
          <cell r="X210">
            <v>988</v>
          </cell>
          <cell r="Y210">
            <v>11139449</v>
          </cell>
          <cell r="Z210">
            <v>0</v>
          </cell>
          <cell r="AA210">
            <v>11139449</v>
          </cell>
          <cell r="AB210">
            <v>876311</v>
          </cell>
          <cell r="AC210">
            <v>12015760</v>
          </cell>
          <cell r="AD210">
            <v>0</v>
          </cell>
          <cell r="AE210">
            <v>0</v>
          </cell>
          <cell r="AF210">
            <v>0</v>
          </cell>
          <cell r="AG210">
            <v>12015760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11139449</v>
          </cell>
          <cell r="AM210">
            <v>10319589</v>
          </cell>
          <cell r="AN210">
            <v>819860</v>
          </cell>
          <cell r="AO210">
            <v>307652</v>
          </cell>
          <cell r="AP210">
            <v>414446.25</v>
          </cell>
          <cell r="AQ210">
            <v>141183.25</v>
          </cell>
          <cell r="AR210">
            <v>172971.75</v>
          </cell>
          <cell r="AS210">
            <v>335677.75</v>
          </cell>
          <cell r="AT210">
            <v>0</v>
          </cell>
          <cell r="AU210">
            <v>2191791</v>
          </cell>
          <cell r="AV210">
            <v>760919.20418339386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819860</v>
          </cell>
          <cell r="BK210">
            <v>819860</v>
          </cell>
          <cell r="BL210">
            <v>0</v>
          </cell>
          <cell r="BN210">
            <v>0</v>
          </cell>
          <cell r="BO210">
            <v>0</v>
          </cell>
          <cell r="BU210">
            <v>0</v>
          </cell>
          <cell r="BV210">
            <v>201</v>
          </cell>
          <cell r="BW210">
            <v>307652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0</v>
          </cell>
          <cell r="BV211">
            <v>202</v>
          </cell>
          <cell r="BW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0</v>
          </cell>
          <cell r="BV212">
            <v>203</v>
          </cell>
          <cell r="BW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155</v>
          </cell>
          <cell r="E213">
            <v>1956255</v>
          </cell>
          <cell r="F213">
            <v>138415</v>
          </cell>
          <cell r="G213">
            <v>2094670</v>
          </cell>
          <cell r="I213">
            <v>95649.027083565728</v>
          </cell>
          <cell r="J213">
            <v>0.36828102489653464</v>
          </cell>
          <cell r="K213">
            <v>138415</v>
          </cell>
          <cell r="L213">
            <v>234064.02708356571</v>
          </cell>
          <cell r="N213">
            <v>1860605.9729164343</v>
          </cell>
          <cell r="P213">
            <v>0</v>
          </cell>
          <cell r="Q213">
            <v>95649.027083565728</v>
          </cell>
          <cell r="R213">
            <v>138415</v>
          </cell>
          <cell r="S213">
            <v>234064.02708356571</v>
          </cell>
          <cell r="V213">
            <v>0</v>
          </cell>
          <cell r="W213">
            <v>204</v>
          </cell>
          <cell r="X213">
            <v>155</v>
          </cell>
          <cell r="Y213">
            <v>1956255</v>
          </cell>
          <cell r="Z213">
            <v>0</v>
          </cell>
          <cell r="AA213">
            <v>1956255</v>
          </cell>
          <cell r="AB213">
            <v>138415</v>
          </cell>
          <cell r="AC213">
            <v>2094670</v>
          </cell>
          <cell r="AD213">
            <v>0</v>
          </cell>
          <cell r="AE213">
            <v>0</v>
          </cell>
          <cell r="AF213">
            <v>0</v>
          </cell>
          <cell r="AG213">
            <v>2094670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1956255</v>
          </cell>
          <cell r="AM213">
            <v>1853197</v>
          </cell>
          <cell r="AN213">
            <v>103058</v>
          </cell>
          <cell r="AO213">
            <v>0</v>
          </cell>
          <cell r="AP213">
            <v>0</v>
          </cell>
          <cell r="AQ213">
            <v>23771.25</v>
          </cell>
          <cell r="AR213">
            <v>0</v>
          </cell>
          <cell r="AS213">
            <v>132888.25</v>
          </cell>
          <cell r="AT213">
            <v>0</v>
          </cell>
          <cell r="AU213">
            <v>259717.5</v>
          </cell>
          <cell r="AV213">
            <v>95649.027083565728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103058</v>
          </cell>
          <cell r="BK213">
            <v>103058</v>
          </cell>
          <cell r="BL213">
            <v>0</v>
          </cell>
          <cell r="BN213">
            <v>0</v>
          </cell>
          <cell r="BO213">
            <v>0</v>
          </cell>
          <cell r="BU213">
            <v>0</v>
          </cell>
          <cell r="BV213">
            <v>204</v>
          </cell>
          <cell r="BW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0</v>
          </cell>
          <cell r="BV214">
            <v>205</v>
          </cell>
          <cell r="BW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0</v>
          </cell>
          <cell r="BV215">
            <v>206</v>
          </cell>
          <cell r="BW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7</v>
          </cell>
          <cell r="E216">
            <v>125534</v>
          </cell>
          <cell r="F216">
            <v>6251</v>
          </cell>
          <cell r="G216">
            <v>131785</v>
          </cell>
          <cell r="I216">
            <v>7441.5756094241106</v>
          </cell>
          <cell r="J216">
            <v>0.32344832483262098</v>
          </cell>
          <cell r="K216">
            <v>6251</v>
          </cell>
          <cell r="L216">
            <v>13692.575609424111</v>
          </cell>
          <cell r="N216">
            <v>118092.42439057589</v>
          </cell>
          <cell r="P216">
            <v>0</v>
          </cell>
          <cell r="Q216">
            <v>7441.5756094241106</v>
          </cell>
          <cell r="R216">
            <v>6251</v>
          </cell>
          <cell r="S216">
            <v>13692.575609424111</v>
          </cell>
          <cell r="V216">
            <v>0</v>
          </cell>
          <cell r="W216">
            <v>207</v>
          </cell>
          <cell r="X216">
            <v>7</v>
          </cell>
          <cell r="Y216">
            <v>125534</v>
          </cell>
          <cell r="Z216">
            <v>0</v>
          </cell>
          <cell r="AA216">
            <v>125534</v>
          </cell>
          <cell r="AB216">
            <v>6251</v>
          </cell>
          <cell r="AC216">
            <v>131785</v>
          </cell>
          <cell r="AD216">
            <v>0</v>
          </cell>
          <cell r="AE216">
            <v>0</v>
          </cell>
          <cell r="AF216">
            <v>0</v>
          </cell>
          <cell r="AG216">
            <v>131785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125534</v>
          </cell>
          <cell r="AM216">
            <v>117516</v>
          </cell>
          <cell r="AN216">
            <v>8018</v>
          </cell>
          <cell r="AO216">
            <v>14651</v>
          </cell>
          <cell r="AP216">
            <v>0</v>
          </cell>
          <cell r="AQ216">
            <v>338</v>
          </cell>
          <cell r="AR216">
            <v>0</v>
          </cell>
          <cell r="AS216">
            <v>0</v>
          </cell>
          <cell r="AT216">
            <v>0</v>
          </cell>
          <cell r="AU216">
            <v>23007</v>
          </cell>
          <cell r="AV216">
            <v>7441.5756094241106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8018</v>
          </cell>
          <cell r="BK216">
            <v>8018</v>
          </cell>
          <cell r="BL216">
            <v>0</v>
          </cell>
          <cell r="BN216">
            <v>0</v>
          </cell>
          <cell r="BO216">
            <v>0</v>
          </cell>
          <cell r="BU216">
            <v>0</v>
          </cell>
          <cell r="BV216">
            <v>207</v>
          </cell>
          <cell r="BW216">
            <v>14651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2</v>
          </cell>
          <cell r="E217">
            <v>28257</v>
          </cell>
          <cell r="F217">
            <v>1786</v>
          </cell>
          <cell r="G217">
            <v>30043</v>
          </cell>
          <cell r="I217">
            <v>0</v>
          </cell>
          <cell r="J217">
            <v>0</v>
          </cell>
          <cell r="K217">
            <v>1786</v>
          </cell>
          <cell r="L217">
            <v>1786</v>
          </cell>
          <cell r="N217">
            <v>28257</v>
          </cell>
          <cell r="P217">
            <v>0</v>
          </cell>
          <cell r="Q217">
            <v>0</v>
          </cell>
          <cell r="R217">
            <v>1786</v>
          </cell>
          <cell r="S217">
            <v>1786</v>
          </cell>
          <cell r="V217">
            <v>0</v>
          </cell>
          <cell r="W217">
            <v>208</v>
          </cell>
          <cell r="X217">
            <v>2</v>
          </cell>
          <cell r="Y217">
            <v>28257</v>
          </cell>
          <cell r="Z217">
            <v>0</v>
          </cell>
          <cell r="AA217">
            <v>28257</v>
          </cell>
          <cell r="AB217">
            <v>1786</v>
          </cell>
          <cell r="AC217">
            <v>30043</v>
          </cell>
          <cell r="AD217">
            <v>0</v>
          </cell>
          <cell r="AE217">
            <v>0</v>
          </cell>
          <cell r="AF217">
            <v>0</v>
          </cell>
          <cell r="AG217">
            <v>30043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28257</v>
          </cell>
          <cell r="AM217">
            <v>80900</v>
          </cell>
          <cell r="AN217">
            <v>0</v>
          </cell>
          <cell r="AO217">
            <v>13557.5</v>
          </cell>
          <cell r="AP217">
            <v>542.5</v>
          </cell>
          <cell r="AQ217">
            <v>5095</v>
          </cell>
          <cell r="AR217">
            <v>0</v>
          </cell>
          <cell r="AS217">
            <v>0</v>
          </cell>
          <cell r="AT217">
            <v>0</v>
          </cell>
          <cell r="AU217">
            <v>19195</v>
          </cell>
          <cell r="AV217">
            <v>0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0</v>
          </cell>
          <cell r="BV217">
            <v>208</v>
          </cell>
          <cell r="BW217">
            <v>13557.5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55</v>
          </cell>
          <cell r="E218">
            <v>733260</v>
          </cell>
          <cell r="F218">
            <v>49115</v>
          </cell>
          <cell r="G218">
            <v>782375</v>
          </cell>
          <cell r="I218">
            <v>70239.266914594249</v>
          </cell>
          <cell r="J218">
            <v>0.64159511595778296</v>
          </cell>
          <cell r="K218">
            <v>49115</v>
          </cell>
          <cell r="L218">
            <v>119354.26691459425</v>
          </cell>
          <cell r="N218">
            <v>663020.73308540578</v>
          </cell>
          <cell r="P218">
            <v>0</v>
          </cell>
          <cell r="Q218">
            <v>70239.266914594249</v>
          </cell>
          <cell r="R218">
            <v>49115</v>
          </cell>
          <cell r="S218">
            <v>119354.26691459425</v>
          </cell>
          <cell r="V218">
            <v>0</v>
          </cell>
          <cell r="W218">
            <v>209</v>
          </cell>
          <cell r="X218">
            <v>55</v>
          </cell>
          <cell r="Y218">
            <v>733260</v>
          </cell>
          <cell r="Z218">
            <v>0</v>
          </cell>
          <cell r="AA218">
            <v>733260</v>
          </cell>
          <cell r="AB218">
            <v>49115</v>
          </cell>
          <cell r="AC218">
            <v>782375</v>
          </cell>
          <cell r="AD218">
            <v>0</v>
          </cell>
          <cell r="AE218">
            <v>0</v>
          </cell>
          <cell r="AF218">
            <v>0</v>
          </cell>
          <cell r="AG218">
            <v>782375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733260</v>
          </cell>
          <cell r="AM218">
            <v>657580</v>
          </cell>
          <cell r="AN218">
            <v>75680</v>
          </cell>
          <cell r="AO218">
            <v>0</v>
          </cell>
          <cell r="AP218">
            <v>0</v>
          </cell>
          <cell r="AQ218">
            <v>0</v>
          </cell>
          <cell r="AR218">
            <v>33796</v>
          </cell>
          <cell r="AS218">
            <v>0</v>
          </cell>
          <cell r="AT218">
            <v>0</v>
          </cell>
          <cell r="AU218">
            <v>109476</v>
          </cell>
          <cell r="AV218">
            <v>70239.266914594249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75680</v>
          </cell>
          <cell r="BK218">
            <v>75680</v>
          </cell>
          <cell r="BL218">
            <v>0</v>
          </cell>
          <cell r="BN218">
            <v>0</v>
          </cell>
          <cell r="BO218">
            <v>0</v>
          </cell>
          <cell r="BU218">
            <v>0</v>
          </cell>
          <cell r="BV218">
            <v>209</v>
          </cell>
          <cell r="BW218">
            <v>0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198</v>
          </cell>
          <cell r="E219">
            <v>2332756</v>
          </cell>
          <cell r="F219">
            <v>176814</v>
          </cell>
          <cell r="G219">
            <v>2509570</v>
          </cell>
          <cell r="I219">
            <v>134939.5810682702</v>
          </cell>
          <cell r="J219">
            <v>0.45114979720352522</v>
          </cell>
          <cell r="K219">
            <v>176814</v>
          </cell>
          <cell r="L219">
            <v>311753.5810682702</v>
          </cell>
          <cell r="N219">
            <v>2197816.4189317296</v>
          </cell>
          <cell r="P219">
            <v>0</v>
          </cell>
          <cell r="Q219">
            <v>134939.5810682702</v>
          </cell>
          <cell r="R219">
            <v>176814</v>
          </cell>
          <cell r="S219">
            <v>311753.5810682702</v>
          </cell>
          <cell r="V219">
            <v>0</v>
          </cell>
          <cell r="W219">
            <v>210</v>
          </cell>
          <cell r="X219">
            <v>198</v>
          </cell>
          <cell r="Y219">
            <v>2332756</v>
          </cell>
          <cell r="Z219">
            <v>0</v>
          </cell>
          <cell r="AA219">
            <v>2332756</v>
          </cell>
          <cell r="AB219">
            <v>176814</v>
          </cell>
          <cell r="AC219">
            <v>2509570</v>
          </cell>
          <cell r="AD219">
            <v>0</v>
          </cell>
          <cell r="AE219">
            <v>0</v>
          </cell>
          <cell r="AF219">
            <v>0</v>
          </cell>
          <cell r="AG219">
            <v>2509570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2332756</v>
          </cell>
          <cell r="AM219">
            <v>2187364</v>
          </cell>
          <cell r="AN219">
            <v>145392</v>
          </cell>
          <cell r="AO219">
            <v>28295</v>
          </cell>
          <cell r="AP219">
            <v>48342.75</v>
          </cell>
          <cell r="AQ219">
            <v>31722.75</v>
          </cell>
          <cell r="AR219">
            <v>5776.75</v>
          </cell>
          <cell r="AS219">
            <v>39572.25</v>
          </cell>
          <cell r="AT219">
            <v>0</v>
          </cell>
          <cell r="AU219">
            <v>299101.5</v>
          </cell>
          <cell r="AV219">
            <v>134939.5810682702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145392</v>
          </cell>
          <cell r="BK219">
            <v>145392</v>
          </cell>
          <cell r="BL219">
            <v>0</v>
          </cell>
          <cell r="BN219">
            <v>0</v>
          </cell>
          <cell r="BO219">
            <v>0</v>
          </cell>
          <cell r="BU219">
            <v>0</v>
          </cell>
          <cell r="BV219">
            <v>210</v>
          </cell>
          <cell r="BW219">
            <v>28295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6</v>
          </cell>
          <cell r="E220">
            <v>68889</v>
          </cell>
          <cell r="F220">
            <v>5358</v>
          </cell>
          <cell r="G220">
            <v>74247</v>
          </cell>
          <cell r="I220">
            <v>4778.8317302225923</v>
          </cell>
          <cell r="J220">
            <v>0.18290428591417443</v>
          </cell>
          <cell r="K220">
            <v>5358</v>
          </cell>
          <cell r="L220">
            <v>10136.831730222591</v>
          </cell>
          <cell r="N220">
            <v>64110.168269777409</v>
          </cell>
          <cell r="P220">
            <v>0</v>
          </cell>
          <cell r="Q220">
            <v>4778.8317302225923</v>
          </cell>
          <cell r="R220">
            <v>5358</v>
          </cell>
          <cell r="S220">
            <v>10136.831730222591</v>
          </cell>
          <cell r="V220">
            <v>0</v>
          </cell>
          <cell r="W220">
            <v>211</v>
          </cell>
          <cell r="X220">
            <v>6</v>
          </cell>
          <cell r="Y220">
            <v>68889</v>
          </cell>
          <cell r="Z220">
            <v>0</v>
          </cell>
          <cell r="AA220">
            <v>68889</v>
          </cell>
          <cell r="AB220">
            <v>5358</v>
          </cell>
          <cell r="AC220">
            <v>74247</v>
          </cell>
          <cell r="AD220">
            <v>0</v>
          </cell>
          <cell r="AE220">
            <v>0</v>
          </cell>
          <cell r="AF220">
            <v>0</v>
          </cell>
          <cell r="AG220">
            <v>74247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68889</v>
          </cell>
          <cell r="AM220">
            <v>63740</v>
          </cell>
          <cell r="AN220">
            <v>5149</v>
          </cell>
          <cell r="AO220">
            <v>0</v>
          </cell>
          <cell r="AP220">
            <v>0</v>
          </cell>
          <cell r="AQ220">
            <v>14998.5</v>
          </cell>
          <cell r="AR220">
            <v>5980</v>
          </cell>
          <cell r="AS220">
            <v>0</v>
          </cell>
          <cell r="AT220">
            <v>0</v>
          </cell>
          <cell r="AU220">
            <v>26127.5</v>
          </cell>
          <cell r="AV220">
            <v>4778.8317302225923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5149</v>
          </cell>
          <cell r="BK220">
            <v>5149</v>
          </cell>
          <cell r="BL220">
            <v>0</v>
          </cell>
          <cell r="BN220">
            <v>0</v>
          </cell>
          <cell r="BO220">
            <v>0</v>
          </cell>
          <cell r="BU220">
            <v>0</v>
          </cell>
          <cell r="BV220">
            <v>211</v>
          </cell>
          <cell r="BW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103</v>
          </cell>
          <cell r="E221">
            <v>1042760</v>
          </cell>
          <cell r="F221">
            <v>91969</v>
          </cell>
          <cell r="G221">
            <v>1134729</v>
          </cell>
          <cell r="I221">
            <v>0</v>
          </cell>
          <cell r="J221">
            <v>0</v>
          </cell>
          <cell r="K221">
            <v>91969</v>
          </cell>
          <cell r="L221">
            <v>91969</v>
          </cell>
          <cell r="N221">
            <v>1042760</v>
          </cell>
          <cell r="P221">
            <v>0</v>
          </cell>
          <cell r="Q221">
            <v>0</v>
          </cell>
          <cell r="R221">
            <v>91969</v>
          </cell>
          <cell r="S221">
            <v>91969</v>
          </cell>
          <cell r="V221">
            <v>0</v>
          </cell>
          <cell r="W221">
            <v>212</v>
          </cell>
          <cell r="X221">
            <v>103</v>
          </cell>
          <cell r="Y221">
            <v>1042760</v>
          </cell>
          <cell r="Z221">
            <v>0</v>
          </cell>
          <cell r="AA221">
            <v>1042760</v>
          </cell>
          <cell r="AB221">
            <v>91969</v>
          </cell>
          <cell r="AC221">
            <v>1134729</v>
          </cell>
          <cell r="AD221">
            <v>0</v>
          </cell>
          <cell r="AE221">
            <v>0</v>
          </cell>
          <cell r="AF221">
            <v>0</v>
          </cell>
          <cell r="AG221">
            <v>1134729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1042760</v>
          </cell>
          <cell r="AM221">
            <v>1050589</v>
          </cell>
          <cell r="AN221">
            <v>0</v>
          </cell>
          <cell r="AO221">
            <v>32883.75</v>
          </cell>
          <cell r="AP221">
            <v>9678.5</v>
          </cell>
          <cell r="AQ221">
            <v>26569.25</v>
          </cell>
          <cell r="AR221">
            <v>15391.25</v>
          </cell>
          <cell r="AS221">
            <v>0</v>
          </cell>
          <cell r="AT221">
            <v>0</v>
          </cell>
          <cell r="AU221">
            <v>84522.75</v>
          </cell>
          <cell r="AV221">
            <v>0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N221">
            <v>0</v>
          </cell>
          <cell r="BO221">
            <v>0</v>
          </cell>
          <cell r="BU221">
            <v>0</v>
          </cell>
          <cell r="BV221">
            <v>212</v>
          </cell>
          <cell r="BW221">
            <v>32883.75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V222">
            <v>0</v>
          </cell>
          <cell r="W222">
            <v>213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0</v>
          </cell>
          <cell r="AM222">
            <v>78973</v>
          </cell>
          <cell r="AN222">
            <v>0</v>
          </cell>
          <cell r="AO222">
            <v>432.75</v>
          </cell>
          <cell r="AP222">
            <v>0</v>
          </cell>
          <cell r="AQ222">
            <v>2054</v>
          </cell>
          <cell r="AR222">
            <v>0</v>
          </cell>
          <cell r="AS222">
            <v>0</v>
          </cell>
          <cell r="AT222">
            <v>0</v>
          </cell>
          <cell r="AU222">
            <v>2486.75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U222">
            <v>0</v>
          </cell>
          <cell r="BV222">
            <v>213</v>
          </cell>
          <cell r="BW222">
            <v>432.75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2</v>
          </cell>
          <cell r="E223">
            <v>22853</v>
          </cell>
          <cell r="F223">
            <v>1785</v>
          </cell>
          <cell r="G223">
            <v>24638</v>
          </cell>
          <cell r="I223">
            <v>0</v>
          </cell>
          <cell r="J223">
            <v>0</v>
          </cell>
          <cell r="K223">
            <v>1785</v>
          </cell>
          <cell r="L223">
            <v>1785</v>
          </cell>
          <cell r="N223">
            <v>22853</v>
          </cell>
          <cell r="P223">
            <v>0</v>
          </cell>
          <cell r="Q223">
            <v>0</v>
          </cell>
          <cell r="R223">
            <v>1785</v>
          </cell>
          <cell r="S223">
            <v>1785</v>
          </cell>
          <cell r="V223">
            <v>0</v>
          </cell>
          <cell r="W223">
            <v>214</v>
          </cell>
          <cell r="X223">
            <v>2</v>
          </cell>
          <cell r="Y223">
            <v>22853</v>
          </cell>
          <cell r="Z223">
            <v>0</v>
          </cell>
          <cell r="AA223">
            <v>22853</v>
          </cell>
          <cell r="AB223">
            <v>1785</v>
          </cell>
          <cell r="AC223">
            <v>24638</v>
          </cell>
          <cell r="AD223">
            <v>0</v>
          </cell>
          <cell r="AE223">
            <v>0</v>
          </cell>
          <cell r="AF223">
            <v>0</v>
          </cell>
          <cell r="AG223">
            <v>24638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22853</v>
          </cell>
          <cell r="AM223">
            <v>37544</v>
          </cell>
          <cell r="AN223">
            <v>0</v>
          </cell>
          <cell r="AO223">
            <v>0</v>
          </cell>
          <cell r="AP223">
            <v>4210.25</v>
          </cell>
          <cell r="AQ223">
            <v>0</v>
          </cell>
          <cell r="AR223">
            <v>1710.5</v>
          </cell>
          <cell r="AS223">
            <v>1808</v>
          </cell>
          <cell r="AT223">
            <v>0</v>
          </cell>
          <cell r="AU223">
            <v>7728.75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U223">
            <v>0</v>
          </cell>
          <cell r="BV223">
            <v>214</v>
          </cell>
          <cell r="BW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0</v>
          </cell>
          <cell r="BV224">
            <v>215</v>
          </cell>
          <cell r="BW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0</v>
          </cell>
          <cell r="BV225">
            <v>216</v>
          </cell>
          <cell r="BW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0</v>
          </cell>
          <cell r="BV226">
            <v>217</v>
          </cell>
          <cell r="BW226">
            <v>0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116</v>
          </cell>
          <cell r="E227">
            <v>1352192</v>
          </cell>
          <cell r="F227">
            <v>103588</v>
          </cell>
          <cell r="G227">
            <v>1455780</v>
          </cell>
          <cell r="I227">
            <v>0</v>
          </cell>
          <cell r="J227">
            <v>0</v>
          </cell>
          <cell r="K227">
            <v>103588</v>
          </cell>
          <cell r="L227">
            <v>103588</v>
          </cell>
          <cell r="N227">
            <v>1352192</v>
          </cell>
          <cell r="P227">
            <v>0</v>
          </cell>
          <cell r="Q227">
            <v>0</v>
          </cell>
          <cell r="R227">
            <v>103588</v>
          </cell>
          <cell r="S227">
            <v>103588</v>
          </cell>
          <cell r="V227">
            <v>0</v>
          </cell>
          <cell r="W227">
            <v>218</v>
          </cell>
          <cell r="X227">
            <v>116</v>
          </cell>
          <cell r="Y227">
            <v>1352192</v>
          </cell>
          <cell r="Z227">
            <v>0</v>
          </cell>
          <cell r="AA227">
            <v>1352192</v>
          </cell>
          <cell r="AB227">
            <v>103588</v>
          </cell>
          <cell r="AC227">
            <v>1455780</v>
          </cell>
          <cell r="AD227">
            <v>0</v>
          </cell>
          <cell r="AE227">
            <v>0</v>
          </cell>
          <cell r="AF227">
            <v>0</v>
          </cell>
          <cell r="AG227">
            <v>1455780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1352192</v>
          </cell>
          <cell r="AM227">
            <v>1499199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8778.5</v>
          </cell>
          <cell r="AS227">
            <v>0</v>
          </cell>
          <cell r="AT227">
            <v>0</v>
          </cell>
          <cell r="AU227">
            <v>8778.5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U227">
            <v>0</v>
          </cell>
          <cell r="BV227">
            <v>218</v>
          </cell>
          <cell r="BW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9</v>
          </cell>
          <cell r="E228">
            <v>121770</v>
          </cell>
          <cell r="F228">
            <v>8037</v>
          </cell>
          <cell r="G228">
            <v>129807</v>
          </cell>
          <cell r="I228">
            <v>24852.894945018565</v>
          </cell>
          <cell r="J228">
            <v>0.54518700796337838</v>
          </cell>
          <cell r="K228">
            <v>8037</v>
          </cell>
          <cell r="L228">
            <v>32889.894945018561</v>
          </cell>
          <cell r="N228">
            <v>96917.105054981439</v>
          </cell>
          <cell r="P228">
            <v>0</v>
          </cell>
          <cell r="Q228">
            <v>24852.894945018565</v>
          </cell>
          <cell r="R228">
            <v>8037</v>
          </cell>
          <cell r="S228">
            <v>32889.894945018561</v>
          </cell>
          <cell r="V228">
            <v>0</v>
          </cell>
          <cell r="W228">
            <v>219</v>
          </cell>
          <cell r="X228">
            <v>9</v>
          </cell>
          <cell r="Y228">
            <v>121770</v>
          </cell>
          <cell r="Z228">
            <v>0</v>
          </cell>
          <cell r="AA228">
            <v>121770</v>
          </cell>
          <cell r="AB228">
            <v>8037</v>
          </cell>
          <cell r="AC228">
            <v>129807</v>
          </cell>
          <cell r="AD228">
            <v>0</v>
          </cell>
          <cell r="AE228">
            <v>0</v>
          </cell>
          <cell r="AF228">
            <v>0</v>
          </cell>
          <cell r="AG228">
            <v>129807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121770</v>
          </cell>
          <cell r="AM228">
            <v>94992</v>
          </cell>
          <cell r="AN228">
            <v>26778</v>
          </cell>
          <cell r="AO228">
            <v>5982</v>
          </cell>
          <cell r="AP228">
            <v>3816</v>
          </cell>
          <cell r="AQ228">
            <v>603.75</v>
          </cell>
          <cell r="AR228">
            <v>4906</v>
          </cell>
          <cell r="AS228">
            <v>3500.25</v>
          </cell>
          <cell r="AT228">
            <v>0</v>
          </cell>
          <cell r="AU228">
            <v>45586</v>
          </cell>
          <cell r="AV228">
            <v>24852.894945018565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26778</v>
          </cell>
          <cell r="BK228">
            <v>26778</v>
          </cell>
          <cell r="BL228">
            <v>0</v>
          </cell>
          <cell r="BN228">
            <v>0</v>
          </cell>
          <cell r="BO228">
            <v>0</v>
          </cell>
          <cell r="BU228">
            <v>0</v>
          </cell>
          <cell r="BV228">
            <v>219</v>
          </cell>
          <cell r="BW228">
            <v>5982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35</v>
          </cell>
          <cell r="E229">
            <v>492709</v>
          </cell>
          <cell r="F229">
            <v>31139</v>
          </cell>
          <cell r="G229">
            <v>523848</v>
          </cell>
          <cell r="I229">
            <v>96909.398707112487</v>
          </cell>
          <cell r="J229">
            <v>0.57946910295409382</v>
          </cell>
          <cell r="K229">
            <v>31139</v>
          </cell>
          <cell r="L229">
            <v>128048.39870711249</v>
          </cell>
          <cell r="N229">
            <v>395799.60129288753</v>
          </cell>
          <cell r="P229">
            <v>0</v>
          </cell>
          <cell r="Q229">
            <v>96909.398707112487</v>
          </cell>
          <cell r="R229">
            <v>31139</v>
          </cell>
          <cell r="S229">
            <v>128048.39870711249</v>
          </cell>
          <cell r="V229">
            <v>0</v>
          </cell>
          <cell r="W229">
            <v>220</v>
          </cell>
          <cell r="X229">
            <v>35</v>
          </cell>
          <cell r="Y229">
            <v>492709</v>
          </cell>
          <cell r="Z229">
            <v>0</v>
          </cell>
          <cell r="AA229">
            <v>492709</v>
          </cell>
          <cell r="AB229">
            <v>31139</v>
          </cell>
          <cell r="AC229">
            <v>523848</v>
          </cell>
          <cell r="AD229">
            <v>0</v>
          </cell>
          <cell r="AE229">
            <v>0</v>
          </cell>
          <cell r="AF229">
            <v>0</v>
          </cell>
          <cell r="AG229">
            <v>523848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492709</v>
          </cell>
          <cell r="AM229">
            <v>388293</v>
          </cell>
          <cell r="AN229">
            <v>104416</v>
          </cell>
          <cell r="AO229">
            <v>22109.5</v>
          </cell>
          <cell r="AP229">
            <v>15330</v>
          </cell>
          <cell r="AQ229">
            <v>15815.75</v>
          </cell>
          <cell r="AR229">
            <v>9567</v>
          </cell>
          <cell r="AS229">
            <v>0</v>
          </cell>
          <cell r="AT229">
            <v>0</v>
          </cell>
          <cell r="AU229">
            <v>167238.25</v>
          </cell>
          <cell r="AV229">
            <v>96909.398707112487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104416</v>
          </cell>
          <cell r="BK229">
            <v>104416</v>
          </cell>
          <cell r="BL229">
            <v>0</v>
          </cell>
          <cell r="BN229">
            <v>0</v>
          </cell>
          <cell r="BO229">
            <v>0</v>
          </cell>
          <cell r="BU229">
            <v>0</v>
          </cell>
          <cell r="BV229">
            <v>220</v>
          </cell>
          <cell r="BW229">
            <v>22109.5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27</v>
          </cell>
          <cell r="E230">
            <v>502497</v>
          </cell>
          <cell r="F230">
            <v>24111</v>
          </cell>
          <cell r="G230">
            <v>526608</v>
          </cell>
          <cell r="I230">
            <v>0</v>
          </cell>
          <cell r="J230">
            <v>0</v>
          </cell>
          <cell r="K230">
            <v>24111</v>
          </cell>
          <cell r="L230">
            <v>24111</v>
          </cell>
          <cell r="N230">
            <v>502497</v>
          </cell>
          <cell r="P230">
            <v>0</v>
          </cell>
          <cell r="Q230">
            <v>0</v>
          </cell>
          <cell r="R230">
            <v>24111</v>
          </cell>
          <cell r="S230">
            <v>24111</v>
          </cell>
          <cell r="V230">
            <v>0</v>
          </cell>
          <cell r="W230">
            <v>221</v>
          </cell>
          <cell r="X230">
            <v>27</v>
          </cell>
          <cell r="Y230">
            <v>502497</v>
          </cell>
          <cell r="Z230">
            <v>0</v>
          </cell>
          <cell r="AA230">
            <v>502497</v>
          </cell>
          <cell r="AB230">
            <v>24111</v>
          </cell>
          <cell r="AC230">
            <v>526608</v>
          </cell>
          <cell r="AD230">
            <v>0</v>
          </cell>
          <cell r="AE230">
            <v>0</v>
          </cell>
          <cell r="AF230">
            <v>0</v>
          </cell>
          <cell r="AG230">
            <v>526608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502497</v>
          </cell>
          <cell r="AM230">
            <v>521056</v>
          </cell>
          <cell r="AN230">
            <v>0</v>
          </cell>
          <cell r="AO230">
            <v>1984</v>
          </cell>
          <cell r="AP230">
            <v>0</v>
          </cell>
          <cell r="AQ230">
            <v>0</v>
          </cell>
          <cell r="AR230">
            <v>42530</v>
          </cell>
          <cell r="AS230">
            <v>15680.75</v>
          </cell>
          <cell r="AT230">
            <v>0</v>
          </cell>
          <cell r="AU230">
            <v>60194.75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U230">
            <v>0</v>
          </cell>
          <cell r="BV230">
            <v>221</v>
          </cell>
          <cell r="BW230">
            <v>1984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0</v>
          </cell>
          <cell r="BV231">
            <v>222</v>
          </cell>
          <cell r="BW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8919</v>
          </cell>
          <cell r="F232">
            <v>893</v>
          </cell>
          <cell r="G232">
            <v>9812</v>
          </cell>
          <cell r="I232">
            <v>0</v>
          </cell>
          <cell r="J232">
            <v>0</v>
          </cell>
          <cell r="K232">
            <v>893</v>
          </cell>
          <cell r="L232">
            <v>893</v>
          </cell>
          <cell r="N232">
            <v>8919</v>
          </cell>
          <cell r="P232">
            <v>0</v>
          </cell>
          <cell r="Q232">
            <v>0</v>
          </cell>
          <cell r="R232">
            <v>893</v>
          </cell>
          <cell r="S232">
            <v>893</v>
          </cell>
          <cell r="V232">
            <v>0</v>
          </cell>
          <cell r="W232">
            <v>223</v>
          </cell>
          <cell r="X232">
            <v>1</v>
          </cell>
          <cell r="Y232">
            <v>8919</v>
          </cell>
          <cell r="Z232">
            <v>0</v>
          </cell>
          <cell r="AA232">
            <v>8919</v>
          </cell>
          <cell r="AB232">
            <v>893</v>
          </cell>
          <cell r="AC232">
            <v>9812</v>
          </cell>
          <cell r="AD232">
            <v>0</v>
          </cell>
          <cell r="AE232">
            <v>0</v>
          </cell>
          <cell r="AF232">
            <v>0</v>
          </cell>
          <cell r="AG232">
            <v>9812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8919</v>
          </cell>
          <cell r="AM232">
            <v>8938</v>
          </cell>
          <cell r="AN232">
            <v>0</v>
          </cell>
          <cell r="AO232">
            <v>0</v>
          </cell>
          <cell r="AP232">
            <v>2271</v>
          </cell>
          <cell r="AQ232">
            <v>211.75</v>
          </cell>
          <cell r="AR232">
            <v>119.75</v>
          </cell>
          <cell r="AS232">
            <v>21.75</v>
          </cell>
          <cell r="AT232">
            <v>0</v>
          </cell>
          <cell r="AU232">
            <v>2624.25</v>
          </cell>
          <cell r="AV232">
            <v>0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N232">
            <v>0</v>
          </cell>
          <cell r="BO232">
            <v>0</v>
          </cell>
          <cell r="BU232">
            <v>0</v>
          </cell>
          <cell r="BV232">
            <v>223</v>
          </cell>
          <cell r="BW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0</v>
          </cell>
          <cell r="BV233">
            <v>224</v>
          </cell>
          <cell r="BW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0</v>
          </cell>
          <cell r="BV234">
            <v>225</v>
          </cell>
          <cell r="BW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</v>
          </cell>
          <cell r="E235">
            <v>321088</v>
          </cell>
          <cell r="F235">
            <v>25897</v>
          </cell>
          <cell r="G235">
            <v>346985</v>
          </cell>
          <cell r="I235">
            <v>0</v>
          </cell>
          <cell r="J235">
            <v>0</v>
          </cell>
          <cell r="K235">
            <v>25897</v>
          </cell>
          <cell r="L235">
            <v>25897</v>
          </cell>
          <cell r="N235">
            <v>321088</v>
          </cell>
          <cell r="P235">
            <v>0</v>
          </cell>
          <cell r="Q235">
            <v>0</v>
          </cell>
          <cell r="R235">
            <v>25897</v>
          </cell>
          <cell r="S235">
            <v>25897</v>
          </cell>
          <cell r="V235">
            <v>0</v>
          </cell>
          <cell r="W235">
            <v>226</v>
          </cell>
          <cell r="X235">
            <v>29</v>
          </cell>
          <cell r="Y235">
            <v>321088</v>
          </cell>
          <cell r="Z235">
            <v>0</v>
          </cell>
          <cell r="AA235">
            <v>321088</v>
          </cell>
          <cell r="AB235">
            <v>25897</v>
          </cell>
          <cell r="AC235">
            <v>346985</v>
          </cell>
          <cell r="AD235">
            <v>0</v>
          </cell>
          <cell r="AE235">
            <v>0</v>
          </cell>
          <cell r="AF235">
            <v>0</v>
          </cell>
          <cell r="AG235">
            <v>346985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321088</v>
          </cell>
          <cell r="AM235">
            <v>342918</v>
          </cell>
          <cell r="AN235">
            <v>0</v>
          </cell>
          <cell r="AO235">
            <v>0</v>
          </cell>
          <cell r="AP235">
            <v>8768.75</v>
          </cell>
          <cell r="AQ235">
            <v>13604.25</v>
          </cell>
          <cell r="AR235">
            <v>0</v>
          </cell>
          <cell r="AS235">
            <v>9643.75</v>
          </cell>
          <cell r="AT235">
            <v>0</v>
          </cell>
          <cell r="AU235">
            <v>32016.75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U235">
            <v>0</v>
          </cell>
          <cell r="BV235">
            <v>226</v>
          </cell>
          <cell r="BW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5</v>
          </cell>
          <cell r="E236">
            <v>57800</v>
          </cell>
          <cell r="F236">
            <v>4465</v>
          </cell>
          <cell r="G236">
            <v>62265</v>
          </cell>
          <cell r="I236">
            <v>20539.973785503244</v>
          </cell>
          <cell r="J236">
            <v>0.73768704953547004</v>
          </cell>
          <cell r="K236">
            <v>4465</v>
          </cell>
          <cell r="L236">
            <v>25004.973785503244</v>
          </cell>
          <cell r="N236">
            <v>37260.026214496756</v>
          </cell>
          <cell r="P236">
            <v>0</v>
          </cell>
          <cell r="Q236">
            <v>20539.973785503244</v>
          </cell>
          <cell r="R236">
            <v>4465</v>
          </cell>
          <cell r="S236">
            <v>25004.973785503244</v>
          </cell>
          <cell r="V236">
            <v>0</v>
          </cell>
          <cell r="W236">
            <v>227</v>
          </cell>
          <cell r="X236">
            <v>5</v>
          </cell>
          <cell r="Y236">
            <v>57800</v>
          </cell>
          <cell r="Z236">
            <v>0</v>
          </cell>
          <cell r="AA236">
            <v>57800</v>
          </cell>
          <cell r="AB236">
            <v>4465</v>
          </cell>
          <cell r="AC236">
            <v>62265</v>
          </cell>
          <cell r="AD236">
            <v>0</v>
          </cell>
          <cell r="AE236">
            <v>0</v>
          </cell>
          <cell r="AF236">
            <v>0</v>
          </cell>
          <cell r="AG236">
            <v>62265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57800</v>
          </cell>
          <cell r="AM236">
            <v>35669</v>
          </cell>
          <cell r="AN236">
            <v>22131</v>
          </cell>
          <cell r="AO236">
            <v>0</v>
          </cell>
          <cell r="AP236">
            <v>0</v>
          </cell>
          <cell r="AQ236">
            <v>947.25</v>
          </cell>
          <cell r="AR236">
            <v>4765.5</v>
          </cell>
          <cell r="AS236">
            <v>0</v>
          </cell>
          <cell r="AT236">
            <v>0</v>
          </cell>
          <cell r="AU236">
            <v>27843.75</v>
          </cell>
          <cell r="AV236">
            <v>20539.973785503244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22131</v>
          </cell>
          <cell r="BK236">
            <v>22131</v>
          </cell>
          <cell r="BL236">
            <v>0</v>
          </cell>
          <cell r="BN236">
            <v>0</v>
          </cell>
          <cell r="BO236">
            <v>0</v>
          </cell>
          <cell r="BU236">
            <v>0</v>
          </cell>
          <cell r="BV236">
            <v>227</v>
          </cell>
          <cell r="BW236">
            <v>0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0</v>
          </cell>
          <cell r="BV237">
            <v>228</v>
          </cell>
          <cell r="BW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45</v>
          </cell>
          <cell r="E238">
            <v>503527</v>
          </cell>
          <cell r="F238">
            <v>40068</v>
          </cell>
          <cell r="G238">
            <v>543595</v>
          </cell>
          <cell r="I238">
            <v>0</v>
          </cell>
          <cell r="J238">
            <v>0</v>
          </cell>
          <cell r="K238">
            <v>40068</v>
          </cell>
          <cell r="L238">
            <v>40068</v>
          </cell>
          <cell r="N238">
            <v>503527</v>
          </cell>
          <cell r="P238">
            <v>0</v>
          </cell>
          <cell r="Q238">
            <v>0</v>
          </cell>
          <cell r="R238">
            <v>40068</v>
          </cell>
          <cell r="S238">
            <v>40068</v>
          </cell>
          <cell r="V238">
            <v>0</v>
          </cell>
          <cell r="W238">
            <v>229</v>
          </cell>
          <cell r="X238">
            <v>45</v>
          </cell>
          <cell r="Y238">
            <v>503527</v>
          </cell>
          <cell r="Z238">
            <v>0</v>
          </cell>
          <cell r="AA238">
            <v>503527</v>
          </cell>
          <cell r="AB238">
            <v>40068</v>
          </cell>
          <cell r="AC238">
            <v>543595</v>
          </cell>
          <cell r="AD238">
            <v>0</v>
          </cell>
          <cell r="AE238">
            <v>0</v>
          </cell>
          <cell r="AF238">
            <v>0</v>
          </cell>
          <cell r="AG238">
            <v>543595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503527</v>
          </cell>
          <cell r="AM238">
            <v>521620</v>
          </cell>
          <cell r="AN238">
            <v>0</v>
          </cell>
          <cell r="AO238">
            <v>0</v>
          </cell>
          <cell r="AP238">
            <v>20023.5</v>
          </cell>
          <cell r="AQ238">
            <v>3182.25</v>
          </cell>
          <cell r="AR238">
            <v>27069.25</v>
          </cell>
          <cell r="AS238">
            <v>0</v>
          </cell>
          <cell r="AT238">
            <v>0</v>
          </cell>
          <cell r="AU238">
            <v>50275</v>
          </cell>
          <cell r="AV238">
            <v>0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N238">
            <v>0</v>
          </cell>
          <cell r="BO238">
            <v>0</v>
          </cell>
          <cell r="BU238">
            <v>0</v>
          </cell>
          <cell r="BV238">
            <v>229</v>
          </cell>
          <cell r="BW238">
            <v>0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 t="str">
            <v/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U239">
            <v>0</v>
          </cell>
          <cell r="BV239">
            <v>230</v>
          </cell>
          <cell r="BW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33</v>
          </cell>
          <cell r="E240">
            <v>366900</v>
          </cell>
          <cell r="F240">
            <v>29469</v>
          </cell>
          <cell r="G240">
            <v>396369</v>
          </cell>
          <cell r="I240">
            <v>82158.038924599794</v>
          </cell>
          <cell r="J240">
            <v>0.63271618870733126</v>
          </cell>
          <cell r="K240">
            <v>29469</v>
          </cell>
          <cell r="L240">
            <v>111627.03892459979</v>
          </cell>
          <cell r="N240">
            <v>284741.96107540024</v>
          </cell>
          <cell r="P240">
            <v>0</v>
          </cell>
          <cell r="Q240">
            <v>82158.038924599794</v>
          </cell>
          <cell r="R240">
            <v>29469</v>
          </cell>
          <cell r="S240">
            <v>111627.03892459979</v>
          </cell>
          <cell r="V240">
            <v>0</v>
          </cell>
          <cell r="W240">
            <v>231</v>
          </cell>
          <cell r="X240">
            <v>33</v>
          </cell>
          <cell r="Y240">
            <v>366900</v>
          </cell>
          <cell r="Z240">
            <v>0</v>
          </cell>
          <cell r="AA240">
            <v>366900</v>
          </cell>
          <cell r="AB240">
            <v>29469</v>
          </cell>
          <cell r="AC240">
            <v>396369</v>
          </cell>
          <cell r="AD240">
            <v>0</v>
          </cell>
          <cell r="AE240">
            <v>0</v>
          </cell>
          <cell r="AF240">
            <v>0</v>
          </cell>
          <cell r="AG240">
            <v>396369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366900</v>
          </cell>
          <cell r="AM240">
            <v>278378</v>
          </cell>
          <cell r="AN240">
            <v>88522</v>
          </cell>
          <cell r="AO240">
            <v>0</v>
          </cell>
          <cell r="AP240">
            <v>1408.5</v>
          </cell>
          <cell r="AQ240">
            <v>22271</v>
          </cell>
          <cell r="AR240">
            <v>17416.25</v>
          </cell>
          <cell r="AS240">
            <v>232</v>
          </cell>
          <cell r="AT240">
            <v>0</v>
          </cell>
          <cell r="AU240">
            <v>129849.75</v>
          </cell>
          <cell r="AV240">
            <v>82158.038924599794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88522</v>
          </cell>
          <cell r="BK240">
            <v>88522</v>
          </cell>
          <cell r="BL240">
            <v>0</v>
          </cell>
          <cell r="BN240">
            <v>0</v>
          </cell>
          <cell r="BO240">
            <v>0</v>
          </cell>
          <cell r="BU240">
            <v>0</v>
          </cell>
          <cell r="BV240">
            <v>231</v>
          </cell>
          <cell r="BW240">
            <v>0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0</v>
          </cell>
          <cell r="BV241">
            <v>232</v>
          </cell>
          <cell r="BW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0</v>
          </cell>
          <cell r="BV242">
            <v>233</v>
          </cell>
          <cell r="BW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0</v>
          </cell>
          <cell r="BV243">
            <v>234</v>
          </cell>
          <cell r="BW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0</v>
          </cell>
          <cell r="BV244">
            <v>235</v>
          </cell>
          <cell r="BW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175</v>
          </cell>
          <cell r="E245">
            <v>2187325</v>
          </cell>
          <cell r="F245">
            <v>156275</v>
          </cell>
          <cell r="G245">
            <v>2343600</v>
          </cell>
          <cell r="I245">
            <v>159494.55311847394</v>
          </cell>
          <cell r="J245">
            <v>0.31864067266139262</v>
          </cell>
          <cell r="K245">
            <v>156275</v>
          </cell>
          <cell r="L245">
            <v>315769.55311847397</v>
          </cell>
          <cell r="N245">
            <v>2027830.4468815261</v>
          </cell>
          <cell r="P245">
            <v>0</v>
          </cell>
          <cell r="Q245">
            <v>159494.55311847394</v>
          </cell>
          <cell r="R245">
            <v>156275</v>
          </cell>
          <cell r="S245">
            <v>315769.55311847397</v>
          </cell>
          <cell r="V245">
            <v>0</v>
          </cell>
          <cell r="W245">
            <v>236</v>
          </cell>
          <cell r="X245">
            <v>175</v>
          </cell>
          <cell r="Y245">
            <v>2187325</v>
          </cell>
          <cell r="Z245">
            <v>0</v>
          </cell>
          <cell r="AA245">
            <v>2187325</v>
          </cell>
          <cell r="AB245">
            <v>156275</v>
          </cell>
          <cell r="AC245">
            <v>2343600</v>
          </cell>
          <cell r="AD245">
            <v>0</v>
          </cell>
          <cell r="AE245">
            <v>0</v>
          </cell>
          <cell r="AF245">
            <v>0</v>
          </cell>
          <cell r="AG245">
            <v>2343600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2187325</v>
          </cell>
          <cell r="AM245">
            <v>2015476</v>
          </cell>
          <cell r="AN245">
            <v>171849</v>
          </cell>
          <cell r="AO245">
            <v>0</v>
          </cell>
          <cell r="AP245">
            <v>98773</v>
          </cell>
          <cell r="AQ245">
            <v>106532</v>
          </cell>
          <cell r="AR245">
            <v>81319</v>
          </cell>
          <cell r="AS245">
            <v>42073.75</v>
          </cell>
          <cell r="AT245">
            <v>0</v>
          </cell>
          <cell r="AU245">
            <v>500546.75</v>
          </cell>
          <cell r="AV245">
            <v>159494.55311847394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171849</v>
          </cell>
          <cell r="BK245">
            <v>171849</v>
          </cell>
          <cell r="BL245">
            <v>0</v>
          </cell>
          <cell r="BN245">
            <v>0</v>
          </cell>
          <cell r="BO245">
            <v>0</v>
          </cell>
          <cell r="BU245">
            <v>0</v>
          </cell>
          <cell r="BV245">
            <v>236</v>
          </cell>
          <cell r="BW245">
            <v>0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0</v>
          </cell>
          <cell r="BV246">
            <v>237</v>
          </cell>
          <cell r="BW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16</v>
          </cell>
          <cell r="E247">
            <v>218014</v>
          </cell>
          <cell r="F247">
            <v>14288</v>
          </cell>
          <cell r="G247">
            <v>232302</v>
          </cell>
          <cell r="I247">
            <v>35329.386024986059</v>
          </cell>
          <cell r="J247">
            <v>0.48475108257906407</v>
          </cell>
          <cell r="K247">
            <v>14288</v>
          </cell>
          <cell r="L247">
            <v>49617.386024986059</v>
          </cell>
          <cell r="N247">
            <v>182684.61397501396</v>
          </cell>
          <cell r="P247">
            <v>0</v>
          </cell>
          <cell r="Q247">
            <v>35329.386024986059</v>
          </cell>
          <cell r="R247">
            <v>14288</v>
          </cell>
          <cell r="S247">
            <v>49617.386024986059</v>
          </cell>
          <cell r="V247">
            <v>0</v>
          </cell>
          <cell r="W247">
            <v>238</v>
          </cell>
          <cell r="X247">
            <v>16</v>
          </cell>
          <cell r="Y247">
            <v>218014</v>
          </cell>
          <cell r="Z247">
            <v>0</v>
          </cell>
          <cell r="AA247">
            <v>218014</v>
          </cell>
          <cell r="AB247">
            <v>14288</v>
          </cell>
          <cell r="AC247">
            <v>232302</v>
          </cell>
          <cell r="AD247">
            <v>0</v>
          </cell>
          <cell r="AE247">
            <v>0</v>
          </cell>
          <cell r="AF247">
            <v>0</v>
          </cell>
          <cell r="AG247">
            <v>232302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218014</v>
          </cell>
          <cell r="AM247">
            <v>179948</v>
          </cell>
          <cell r="AN247">
            <v>38066</v>
          </cell>
          <cell r="AO247">
            <v>3421</v>
          </cell>
          <cell r="AP247">
            <v>12034.5</v>
          </cell>
          <cell r="AQ247">
            <v>14501.5</v>
          </cell>
          <cell r="AR247">
            <v>0</v>
          </cell>
          <cell r="AS247">
            <v>4858.5</v>
          </cell>
          <cell r="AT247">
            <v>0</v>
          </cell>
          <cell r="AU247">
            <v>72881.5</v>
          </cell>
          <cell r="AV247">
            <v>35329.386024986059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38066</v>
          </cell>
          <cell r="BK247">
            <v>38066</v>
          </cell>
          <cell r="BL247">
            <v>0</v>
          </cell>
          <cell r="BN247">
            <v>0</v>
          </cell>
          <cell r="BO247">
            <v>0</v>
          </cell>
          <cell r="BU247">
            <v>0</v>
          </cell>
          <cell r="BV247">
            <v>238</v>
          </cell>
          <cell r="BW247">
            <v>3421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563</v>
          </cell>
          <cell r="E248">
            <v>7087330</v>
          </cell>
          <cell r="F248">
            <v>502423</v>
          </cell>
          <cell r="G248">
            <v>7589753</v>
          </cell>
          <cell r="I248">
            <v>681719.04770669062</v>
          </cell>
          <cell r="J248">
            <v>0.44486320215990521</v>
          </cell>
          <cell r="K248">
            <v>502423</v>
          </cell>
          <cell r="L248">
            <v>1184142.0477066906</v>
          </cell>
          <cell r="N248">
            <v>6405610.9522933094</v>
          </cell>
          <cell r="P248">
            <v>0</v>
          </cell>
          <cell r="Q248">
            <v>681719.04770669062</v>
          </cell>
          <cell r="R248">
            <v>502423</v>
          </cell>
          <cell r="S248">
            <v>1184142.0477066906</v>
          </cell>
          <cell r="V248">
            <v>0</v>
          </cell>
          <cell r="W248">
            <v>239</v>
          </cell>
          <cell r="X248">
            <v>563</v>
          </cell>
          <cell r="Y248">
            <v>7087330</v>
          </cell>
          <cell r="Z248">
            <v>0</v>
          </cell>
          <cell r="AA248">
            <v>7087330</v>
          </cell>
          <cell r="AB248">
            <v>502423</v>
          </cell>
          <cell r="AC248">
            <v>7589753</v>
          </cell>
          <cell r="AD248">
            <v>0</v>
          </cell>
          <cell r="AE248">
            <v>0</v>
          </cell>
          <cell r="AF248">
            <v>0</v>
          </cell>
          <cell r="AG248">
            <v>7589753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7087330</v>
          </cell>
          <cell r="AM248">
            <v>6352805</v>
          </cell>
          <cell r="AN248">
            <v>734525</v>
          </cell>
          <cell r="AO248">
            <v>140726.75</v>
          </cell>
          <cell r="AP248">
            <v>152119.25</v>
          </cell>
          <cell r="AQ248">
            <v>176312</v>
          </cell>
          <cell r="AR248">
            <v>179150.25</v>
          </cell>
          <cell r="AS248">
            <v>149590.75</v>
          </cell>
          <cell r="AT248">
            <v>0</v>
          </cell>
          <cell r="AU248">
            <v>1532424</v>
          </cell>
          <cell r="AV248">
            <v>681719.04770669062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734525</v>
          </cell>
          <cell r="BK248">
            <v>734525</v>
          </cell>
          <cell r="BL248">
            <v>0</v>
          </cell>
          <cell r="BN248">
            <v>0</v>
          </cell>
          <cell r="BO248">
            <v>0</v>
          </cell>
          <cell r="BU248">
            <v>0</v>
          </cell>
          <cell r="BV248">
            <v>239</v>
          </cell>
          <cell r="BW248">
            <v>140726.75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2</v>
          </cell>
          <cell r="E249">
            <v>25298</v>
          </cell>
          <cell r="F249">
            <v>1786</v>
          </cell>
          <cell r="G249">
            <v>27084</v>
          </cell>
          <cell r="I249">
            <v>10082.044879667514</v>
          </cell>
          <cell r="J249">
            <v>0.68024254902032644</v>
          </cell>
          <cell r="K249">
            <v>1786</v>
          </cell>
          <cell r="L249">
            <v>11868.044879667514</v>
          </cell>
          <cell r="N249">
            <v>15215.955120332486</v>
          </cell>
          <cell r="P249">
            <v>0</v>
          </cell>
          <cell r="Q249">
            <v>10082.044879667514</v>
          </cell>
          <cell r="R249">
            <v>1786</v>
          </cell>
          <cell r="S249">
            <v>11868.044879667514</v>
          </cell>
          <cell r="V249">
            <v>0</v>
          </cell>
          <cell r="W249">
            <v>240</v>
          </cell>
          <cell r="X249">
            <v>2</v>
          </cell>
          <cell r="Y249">
            <v>25298</v>
          </cell>
          <cell r="Z249">
            <v>0</v>
          </cell>
          <cell r="AA249">
            <v>25298</v>
          </cell>
          <cell r="AB249">
            <v>1786</v>
          </cell>
          <cell r="AC249">
            <v>27084</v>
          </cell>
          <cell r="AD249">
            <v>0</v>
          </cell>
          <cell r="AE249">
            <v>0</v>
          </cell>
          <cell r="AF249">
            <v>0</v>
          </cell>
          <cell r="AG249">
            <v>27084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25298</v>
          </cell>
          <cell r="AM249">
            <v>14435</v>
          </cell>
          <cell r="AN249">
            <v>10863</v>
          </cell>
          <cell r="AO249">
            <v>3608.75</v>
          </cell>
          <cell r="AP249">
            <v>0</v>
          </cell>
          <cell r="AQ249">
            <v>0</v>
          </cell>
          <cell r="AR249">
            <v>0</v>
          </cell>
          <cell r="AS249">
            <v>349.5</v>
          </cell>
          <cell r="AT249">
            <v>0</v>
          </cell>
          <cell r="AU249">
            <v>14821.25</v>
          </cell>
          <cell r="AV249">
            <v>10082.044879667514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10863</v>
          </cell>
          <cell r="BK249">
            <v>10863</v>
          </cell>
          <cell r="BL249">
            <v>0</v>
          </cell>
          <cell r="BN249">
            <v>0</v>
          </cell>
          <cell r="BO249">
            <v>0</v>
          </cell>
          <cell r="BU249">
            <v>0</v>
          </cell>
          <cell r="BV249">
            <v>240</v>
          </cell>
          <cell r="BW249">
            <v>3608.75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0</v>
          </cell>
          <cell r="BV250">
            <v>241</v>
          </cell>
          <cell r="BW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130569</v>
          </cell>
          <cell r="F251">
            <v>2667</v>
          </cell>
          <cell r="G251">
            <v>133236</v>
          </cell>
          <cell r="I251">
            <v>24477.010918850348</v>
          </cell>
          <cell r="J251">
            <v>0.82638861277211095</v>
          </cell>
          <cell r="K251">
            <v>2667</v>
          </cell>
          <cell r="L251">
            <v>27144.010918850348</v>
          </cell>
          <cell r="N251">
            <v>106091.98908114966</v>
          </cell>
          <cell r="P251">
            <v>0</v>
          </cell>
          <cell r="Q251">
            <v>24477.010918850348</v>
          </cell>
          <cell r="R251">
            <v>2667</v>
          </cell>
          <cell r="S251">
            <v>27144.010918850348</v>
          </cell>
          <cell r="V251">
            <v>0</v>
          </cell>
          <cell r="W251">
            <v>242</v>
          </cell>
          <cell r="X251">
            <v>3</v>
          </cell>
          <cell r="Y251">
            <v>130569</v>
          </cell>
          <cell r="Z251">
            <v>0</v>
          </cell>
          <cell r="AA251">
            <v>130569</v>
          </cell>
          <cell r="AB251">
            <v>2667</v>
          </cell>
          <cell r="AC251">
            <v>133236</v>
          </cell>
          <cell r="AD251">
            <v>0</v>
          </cell>
          <cell r="AE251">
            <v>0</v>
          </cell>
          <cell r="AF251">
            <v>0</v>
          </cell>
          <cell r="AG251">
            <v>133236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130569</v>
          </cell>
          <cell r="AM251">
            <v>104196</v>
          </cell>
          <cell r="AN251">
            <v>26373</v>
          </cell>
          <cell r="AO251">
            <v>1844.25</v>
          </cell>
          <cell r="AP251">
            <v>0</v>
          </cell>
          <cell r="AQ251">
            <v>0</v>
          </cell>
          <cell r="AR251">
            <v>0</v>
          </cell>
          <cell r="AS251">
            <v>1402</v>
          </cell>
          <cell r="AT251">
            <v>0</v>
          </cell>
          <cell r="AU251">
            <v>29619.25</v>
          </cell>
          <cell r="AV251">
            <v>24477.010918850348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26373</v>
          </cell>
          <cell r="BK251">
            <v>26373</v>
          </cell>
          <cell r="BL251">
            <v>0</v>
          </cell>
          <cell r="BN251">
            <v>0</v>
          </cell>
          <cell r="BO251">
            <v>0</v>
          </cell>
          <cell r="BU251">
            <v>0</v>
          </cell>
          <cell r="BV251">
            <v>242</v>
          </cell>
          <cell r="BW251">
            <v>1844.25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49</v>
          </cell>
          <cell r="E252">
            <v>652820</v>
          </cell>
          <cell r="F252">
            <v>43585</v>
          </cell>
          <cell r="G252">
            <v>696405</v>
          </cell>
          <cell r="I252">
            <v>237729.47654032544</v>
          </cell>
          <cell r="J252">
            <v>0.7785398425439588</v>
          </cell>
          <cell r="K252">
            <v>43585</v>
          </cell>
          <cell r="L252">
            <v>281314.47654032544</v>
          </cell>
          <cell r="N252">
            <v>415090.52345967456</v>
          </cell>
          <cell r="P252">
            <v>0</v>
          </cell>
          <cell r="Q252">
            <v>237729.47654032544</v>
          </cell>
          <cell r="R252">
            <v>43585</v>
          </cell>
          <cell r="S252">
            <v>281314.47654032544</v>
          </cell>
          <cell r="V252">
            <v>0</v>
          </cell>
          <cell r="W252">
            <v>243</v>
          </cell>
          <cell r="X252">
            <v>49</v>
          </cell>
          <cell r="Y252">
            <v>652820</v>
          </cell>
          <cell r="Z252">
            <v>0</v>
          </cell>
          <cell r="AA252">
            <v>652820</v>
          </cell>
          <cell r="AB252">
            <v>43585</v>
          </cell>
          <cell r="AC252">
            <v>696405</v>
          </cell>
          <cell r="AD252">
            <v>0</v>
          </cell>
          <cell r="AE252">
            <v>0</v>
          </cell>
          <cell r="AF252">
            <v>0</v>
          </cell>
          <cell r="AG252">
            <v>696405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652820</v>
          </cell>
          <cell r="AM252">
            <v>396676</v>
          </cell>
          <cell r="AN252">
            <v>256144</v>
          </cell>
          <cell r="AO252">
            <v>0</v>
          </cell>
          <cell r="AP252">
            <v>13146.75</v>
          </cell>
          <cell r="AQ252">
            <v>33085.5</v>
          </cell>
          <cell r="AR252">
            <v>0</v>
          </cell>
          <cell r="AS252">
            <v>2976.75</v>
          </cell>
          <cell r="AT252">
            <v>0</v>
          </cell>
          <cell r="AU252">
            <v>305353</v>
          </cell>
          <cell r="AV252">
            <v>237729.47654032544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256144</v>
          </cell>
          <cell r="BK252">
            <v>256144</v>
          </cell>
          <cell r="BL252">
            <v>0</v>
          </cell>
          <cell r="BN252">
            <v>0</v>
          </cell>
          <cell r="BO252">
            <v>0</v>
          </cell>
          <cell r="BU252">
            <v>0</v>
          </cell>
          <cell r="BV252">
            <v>243</v>
          </cell>
          <cell r="BW252">
            <v>0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277</v>
          </cell>
          <cell r="E253">
            <v>3906242</v>
          </cell>
          <cell r="F253">
            <v>246327</v>
          </cell>
          <cell r="G253">
            <v>4152569</v>
          </cell>
          <cell r="I253">
            <v>803765.34262303764</v>
          </cell>
          <cell r="J253">
            <v>0.75805482612161101</v>
          </cell>
          <cell r="K253">
            <v>246327</v>
          </cell>
          <cell r="L253">
            <v>1050092.3426230378</v>
          </cell>
          <cell r="N253">
            <v>3102476.6573769622</v>
          </cell>
          <cell r="P253">
            <v>0</v>
          </cell>
          <cell r="Q253">
            <v>803765.34262303764</v>
          </cell>
          <cell r="R253">
            <v>246327</v>
          </cell>
          <cell r="S253">
            <v>1050092.3426230378</v>
          </cell>
          <cell r="V253">
            <v>0</v>
          </cell>
          <cell r="W253">
            <v>244</v>
          </cell>
          <cell r="X253">
            <v>277</v>
          </cell>
          <cell r="Y253">
            <v>3906242</v>
          </cell>
          <cell r="Z253">
            <v>0</v>
          </cell>
          <cell r="AA253">
            <v>3906242</v>
          </cell>
          <cell r="AB253">
            <v>246327</v>
          </cell>
          <cell r="AC253">
            <v>4152569</v>
          </cell>
          <cell r="AD253">
            <v>0</v>
          </cell>
          <cell r="AE253">
            <v>0</v>
          </cell>
          <cell r="AF253">
            <v>0</v>
          </cell>
          <cell r="AG253">
            <v>4152569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3906242</v>
          </cell>
          <cell r="AM253">
            <v>3040217</v>
          </cell>
          <cell r="AN253">
            <v>866025</v>
          </cell>
          <cell r="AO253">
            <v>38450.75</v>
          </cell>
          <cell r="AP253">
            <v>39428.25</v>
          </cell>
          <cell r="AQ253">
            <v>68182</v>
          </cell>
          <cell r="AR253">
            <v>0</v>
          </cell>
          <cell r="AS253">
            <v>48213.75</v>
          </cell>
          <cell r="AT253">
            <v>0</v>
          </cell>
          <cell r="AU253">
            <v>1060299.75</v>
          </cell>
          <cell r="AV253">
            <v>803765.34262303764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866025</v>
          </cell>
          <cell r="BK253">
            <v>866025</v>
          </cell>
          <cell r="BL253">
            <v>0</v>
          </cell>
          <cell r="BN253">
            <v>0</v>
          </cell>
          <cell r="BO253">
            <v>0</v>
          </cell>
          <cell r="BU253">
            <v>0</v>
          </cell>
          <cell r="BV253">
            <v>244</v>
          </cell>
          <cell r="BW253">
            <v>38450.75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0</v>
          </cell>
          <cell r="BV254">
            <v>245</v>
          </cell>
          <cell r="BW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</v>
          </cell>
          <cell r="E255">
            <v>24514</v>
          </cell>
          <cell r="F255">
            <v>1786</v>
          </cell>
          <cell r="G255">
            <v>26300</v>
          </cell>
          <cell r="I255">
            <v>2160.6370689373075</v>
          </cell>
          <cell r="J255">
            <v>0.4506490914458875</v>
          </cell>
          <cell r="K255">
            <v>1786</v>
          </cell>
          <cell r="L255">
            <v>3946.6370689373075</v>
          </cell>
          <cell r="N255">
            <v>22353.362931062693</v>
          </cell>
          <cell r="P255">
            <v>0</v>
          </cell>
          <cell r="Q255">
            <v>2160.6370689373075</v>
          </cell>
          <cell r="R255">
            <v>1786</v>
          </cell>
          <cell r="S255">
            <v>3946.6370689373075</v>
          </cell>
          <cell r="V255">
            <v>0</v>
          </cell>
          <cell r="W255">
            <v>246</v>
          </cell>
          <cell r="X255">
            <v>2</v>
          </cell>
          <cell r="Y255">
            <v>24514</v>
          </cell>
          <cell r="Z255">
            <v>0</v>
          </cell>
          <cell r="AA255">
            <v>24514</v>
          </cell>
          <cell r="AB255">
            <v>1786</v>
          </cell>
          <cell r="AC255">
            <v>26300</v>
          </cell>
          <cell r="AD255">
            <v>0</v>
          </cell>
          <cell r="AE255">
            <v>0</v>
          </cell>
          <cell r="AF255">
            <v>0</v>
          </cell>
          <cell r="AG255">
            <v>26300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24514</v>
          </cell>
          <cell r="AM255">
            <v>22186</v>
          </cell>
          <cell r="AN255">
            <v>2328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2466.5</v>
          </cell>
          <cell r="AT255">
            <v>0</v>
          </cell>
          <cell r="AU255">
            <v>4794.5</v>
          </cell>
          <cell r="AV255">
            <v>2160.6370689373075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2328</v>
          </cell>
          <cell r="BK255">
            <v>2328</v>
          </cell>
          <cell r="BL255">
            <v>0</v>
          </cell>
          <cell r="BN255">
            <v>0</v>
          </cell>
          <cell r="BO255">
            <v>0</v>
          </cell>
          <cell r="BU255">
            <v>0</v>
          </cell>
          <cell r="BV255">
            <v>246</v>
          </cell>
          <cell r="BW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0</v>
          </cell>
          <cell r="BV256">
            <v>247</v>
          </cell>
          <cell r="BW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241</v>
          </cell>
          <cell r="E257">
            <v>2968560</v>
          </cell>
          <cell r="F257">
            <v>214332</v>
          </cell>
          <cell r="G257">
            <v>3182892</v>
          </cell>
          <cell r="I257">
            <v>786729.90731361136</v>
          </cell>
          <cell r="J257">
            <v>0.73209272882249532</v>
          </cell>
          <cell r="K257">
            <v>214332</v>
          </cell>
          <cell r="L257">
            <v>1001061.9073136114</v>
          </cell>
          <cell r="N257">
            <v>2181830.0926863886</v>
          </cell>
          <cell r="P257">
            <v>0</v>
          </cell>
          <cell r="Q257">
            <v>786729.90731361136</v>
          </cell>
          <cell r="R257">
            <v>214332</v>
          </cell>
          <cell r="S257">
            <v>1001061.9073136114</v>
          </cell>
          <cell r="V257">
            <v>0</v>
          </cell>
          <cell r="W257">
            <v>248</v>
          </cell>
          <cell r="X257">
            <v>241</v>
          </cell>
          <cell r="Y257">
            <v>2968560</v>
          </cell>
          <cell r="Z257">
            <v>0</v>
          </cell>
          <cell r="AA257">
            <v>2968560</v>
          </cell>
          <cell r="AB257">
            <v>214332</v>
          </cell>
          <cell r="AC257">
            <v>3182892</v>
          </cell>
          <cell r="AD257">
            <v>0</v>
          </cell>
          <cell r="AE257">
            <v>0</v>
          </cell>
          <cell r="AF257">
            <v>0</v>
          </cell>
          <cell r="AG257">
            <v>3182892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2968560</v>
          </cell>
          <cell r="AM257">
            <v>2120890</v>
          </cell>
          <cell r="AN257">
            <v>847670</v>
          </cell>
          <cell r="AO257">
            <v>87014.5</v>
          </cell>
          <cell r="AP257">
            <v>105353.75</v>
          </cell>
          <cell r="AQ257">
            <v>0</v>
          </cell>
          <cell r="AR257">
            <v>0</v>
          </cell>
          <cell r="AS257">
            <v>34593.25</v>
          </cell>
          <cell r="AT257">
            <v>0</v>
          </cell>
          <cell r="AU257">
            <v>1074631.5</v>
          </cell>
          <cell r="AV257">
            <v>786729.90731361136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847670</v>
          </cell>
          <cell r="BK257">
            <v>847670</v>
          </cell>
          <cell r="BL257">
            <v>0</v>
          </cell>
          <cell r="BN257">
            <v>0</v>
          </cell>
          <cell r="BO257">
            <v>0</v>
          </cell>
          <cell r="BU257">
            <v>0</v>
          </cell>
          <cell r="BV257">
            <v>248</v>
          </cell>
          <cell r="BW257">
            <v>87014.5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5159.25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0</v>
          </cell>
          <cell r="BV258">
            <v>249</v>
          </cell>
          <cell r="BW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0</v>
          </cell>
          <cell r="BV259">
            <v>250</v>
          </cell>
          <cell r="BW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98</v>
          </cell>
          <cell r="E260">
            <v>1077706</v>
          </cell>
          <cell r="F260">
            <v>87514</v>
          </cell>
          <cell r="G260">
            <v>1165220</v>
          </cell>
          <cell r="I260">
            <v>177546.26746161425</v>
          </cell>
          <cell r="J260">
            <v>0.74628668839769552</v>
          </cell>
          <cell r="K260">
            <v>87514</v>
          </cell>
          <cell r="L260">
            <v>265060.26746161422</v>
          </cell>
          <cell r="N260">
            <v>900159.73253838578</v>
          </cell>
          <cell r="P260">
            <v>0</v>
          </cell>
          <cell r="Q260">
            <v>177546.26746161425</v>
          </cell>
          <cell r="R260">
            <v>87514</v>
          </cell>
          <cell r="S260">
            <v>265060.26746161422</v>
          </cell>
          <cell r="V260">
            <v>0</v>
          </cell>
          <cell r="W260">
            <v>251</v>
          </cell>
          <cell r="X260">
            <v>98</v>
          </cell>
          <cell r="Y260">
            <v>1077706</v>
          </cell>
          <cell r="Z260">
            <v>0</v>
          </cell>
          <cell r="AA260">
            <v>1077706</v>
          </cell>
          <cell r="AB260">
            <v>87514</v>
          </cell>
          <cell r="AC260">
            <v>1165220</v>
          </cell>
          <cell r="AD260">
            <v>0</v>
          </cell>
          <cell r="AE260">
            <v>0</v>
          </cell>
          <cell r="AF260">
            <v>0</v>
          </cell>
          <cell r="AG260">
            <v>1165220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1077706</v>
          </cell>
          <cell r="AM260">
            <v>886407</v>
          </cell>
          <cell r="AN260">
            <v>191299</v>
          </cell>
          <cell r="AO260">
            <v>13524</v>
          </cell>
          <cell r="AP260">
            <v>17951.75</v>
          </cell>
          <cell r="AQ260">
            <v>0</v>
          </cell>
          <cell r="AR260">
            <v>11590.25</v>
          </cell>
          <cell r="AS260">
            <v>3541.25</v>
          </cell>
          <cell r="AT260">
            <v>0</v>
          </cell>
          <cell r="AU260">
            <v>237906.25</v>
          </cell>
          <cell r="AV260">
            <v>177546.26746161425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191299</v>
          </cell>
          <cell r="BK260">
            <v>191299</v>
          </cell>
          <cell r="BL260">
            <v>0</v>
          </cell>
          <cell r="BN260">
            <v>0</v>
          </cell>
          <cell r="BO260">
            <v>0</v>
          </cell>
          <cell r="BU260">
            <v>0</v>
          </cell>
          <cell r="BV260">
            <v>251</v>
          </cell>
          <cell r="BW260">
            <v>13524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3598</v>
          </cell>
          <cell r="AS261">
            <v>1299.75</v>
          </cell>
          <cell r="AT261">
            <v>0</v>
          </cell>
          <cell r="AU261">
            <v>4897.75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0</v>
          </cell>
          <cell r="BV261">
            <v>252</v>
          </cell>
          <cell r="BW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94560</v>
          </cell>
          <cell r="F262">
            <v>2679</v>
          </cell>
          <cell r="G262">
            <v>97239</v>
          </cell>
          <cell r="I262">
            <v>49620.403889031011</v>
          </cell>
          <cell r="J262">
            <v>0.76497963291499282</v>
          </cell>
          <cell r="K262">
            <v>2679</v>
          </cell>
          <cell r="L262">
            <v>52299.403889031011</v>
          </cell>
          <cell r="N262">
            <v>44939.596110968989</v>
          </cell>
          <cell r="P262">
            <v>0</v>
          </cell>
          <cell r="Q262">
            <v>49620.403889031011</v>
          </cell>
          <cell r="R262">
            <v>2679</v>
          </cell>
          <cell r="S262">
            <v>52299.403889031011</v>
          </cell>
          <cell r="V262">
            <v>0</v>
          </cell>
          <cell r="W262">
            <v>253</v>
          </cell>
          <cell r="X262">
            <v>3</v>
          </cell>
          <cell r="Y262">
            <v>94560</v>
          </cell>
          <cell r="Z262">
            <v>0</v>
          </cell>
          <cell r="AA262">
            <v>94560</v>
          </cell>
          <cell r="AB262">
            <v>2679</v>
          </cell>
          <cell r="AC262">
            <v>97239</v>
          </cell>
          <cell r="AD262">
            <v>0</v>
          </cell>
          <cell r="AE262">
            <v>0</v>
          </cell>
          <cell r="AF262">
            <v>0</v>
          </cell>
          <cell r="AG262">
            <v>97239</v>
          </cell>
          <cell r="AI262">
            <v>253</v>
          </cell>
          <cell r="AJ262">
            <v>253</v>
          </cell>
          <cell r="AK262" t="str">
            <v>ROWE</v>
          </cell>
          <cell r="AL262">
            <v>94560</v>
          </cell>
          <cell r="AM262">
            <v>41096</v>
          </cell>
          <cell r="AN262">
            <v>53464</v>
          </cell>
          <cell r="AO262">
            <v>5146</v>
          </cell>
          <cell r="AP262">
            <v>0</v>
          </cell>
          <cell r="AQ262">
            <v>6255</v>
          </cell>
          <cell r="AR262">
            <v>0</v>
          </cell>
          <cell r="AS262">
            <v>0</v>
          </cell>
          <cell r="AT262">
            <v>0</v>
          </cell>
          <cell r="AU262">
            <v>64865</v>
          </cell>
          <cell r="AV262">
            <v>49620.403889031011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53464</v>
          </cell>
          <cell r="BK262">
            <v>53464</v>
          </cell>
          <cell r="BL262">
            <v>0</v>
          </cell>
          <cell r="BN262">
            <v>0</v>
          </cell>
          <cell r="BO262">
            <v>0</v>
          </cell>
          <cell r="BU262">
            <v>0</v>
          </cell>
          <cell r="BV262">
            <v>253</v>
          </cell>
          <cell r="BW262">
            <v>5146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0</v>
          </cell>
          <cell r="BV263">
            <v>254</v>
          </cell>
          <cell r="BW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0</v>
          </cell>
          <cell r="BV264">
            <v>255</v>
          </cell>
          <cell r="BW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0</v>
          </cell>
          <cell r="BV265">
            <v>256</v>
          </cell>
          <cell r="BW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0</v>
          </cell>
          <cell r="BV266">
            <v>257</v>
          </cell>
          <cell r="BW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433</v>
          </cell>
          <cell r="E267">
            <v>6150176</v>
          </cell>
          <cell r="F267">
            <v>386524</v>
          </cell>
          <cell r="G267">
            <v>6536700</v>
          </cell>
          <cell r="I267">
            <v>951372.67942753003</v>
          </cell>
          <cell r="J267">
            <v>0.56701316577984429</v>
          </cell>
          <cell r="K267">
            <v>386524</v>
          </cell>
          <cell r="L267">
            <v>1337896.6794275302</v>
          </cell>
          <cell r="N267">
            <v>5198803.3205724694</v>
          </cell>
          <cell r="P267">
            <v>0</v>
          </cell>
          <cell r="Q267">
            <v>951372.67942753003</v>
          </cell>
          <cell r="R267">
            <v>386524</v>
          </cell>
          <cell r="S267">
            <v>1337896.6794275302</v>
          </cell>
          <cell r="V267">
            <v>0</v>
          </cell>
          <cell r="W267">
            <v>258</v>
          </cell>
          <cell r="X267">
            <v>433</v>
          </cell>
          <cell r="Y267">
            <v>6150176</v>
          </cell>
          <cell r="Z267">
            <v>0</v>
          </cell>
          <cell r="AA267">
            <v>6150176</v>
          </cell>
          <cell r="AB267">
            <v>386524</v>
          </cell>
          <cell r="AC267">
            <v>6536700</v>
          </cell>
          <cell r="AD267">
            <v>0</v>
          </cell>
          <cell r="AE267">
            <v>0</v>
          </cell>
          <cell r="AF267">
            <v>0</v>
          </cell>
          <cell r="AG267">
            <v>6536700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6150176</v>
          </cell>
          <cell r="AM267">
            <v>5125110</v>
          </cell>
          <cell r="AN267">
            <v>1025066</v>
          </cell>
          <cell r="AO267">
            <v>238260.75</v>
          </cell>
          <cell r="AP267">
            <v>83612.5</v>
          </cell>
          <cell r="AQ267">
            <v>168256</v>
          </cell>
          <cell r="AR267">
            <v>150784.5</v>
          </cell>
          <cell r="AS267">
            <v>11887.25</v>
          </cell>
          <cell r="AT267">
            <v>0</v>
          </cell>
          <cell r="AU267">
            <v>1677867</v>
          </cell>
          <cell r="AV267">
            <v>951372.67942753003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1025066</v>
          </cell>
          <cell r="BK267">
            <v>1025066</v>
          </cell>
          <cell r="BL267">
            <v>0</v>
          </cell>
          <cell r="BN267">
            <v>0</v>
          </cell>
          <cell r="BO267">
            <v>0</v>
          </cell>
          <cell r="BU267">
            <v>0</v>
          </cell>
          <cell r="BV267">
            <v>258</v>
          </cell>
          <cell r="BW267">
            <v>238260.75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0</v>
          </cell>
          <cell r="BV268">
            <v>259</v>
          </cell>
          <cell r="BW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0</v>
          </cell>
          <cell r="BV269">
            <v>260</v>
          </cell>
          <cell r="BW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187</v>
          </cell>
          <cell r="E270">
            <v>2760758</v>
          </cell>
          <cell r="F270">
            <v>166307</v>
          </cell>
          <cell r="G270">
            <v>2927065</v>
          </cell>
          <cell r="I270">
            <v>65852.097058551881</v>
          </cell>
          <cell r="J270">
            <v>0.11363297211258172</v>
          </cell>
          <cell r="K270">
            <v>166307</v>
          </cell>
          <cell r="L270">
            <v>232159.09705855188</v>
          </cell>
          <cell r="N270">
            <v>2694905.9029414481</v>
          </cell>
          <cell r="P270">
            <v>0</v>
          </cell>
          <cell r="Q270">
            <v>65852.097058551881</v>
          </cell>
          <cell r="R270">
            <v>166307</v>
          </cell>
          <cell r="S270">
            <v>232159.09705855188</v>
          </cell>
          <cell r="V270">
            <v>0</v>
          </cell>
          <cell r="W270">
            <v>261</v>
          </cell>
          <cell r="X270">
            <v>187</v>
          </cell>
          <cell r="Y270">
            <v>2760758</v>
          </cell>
          <cell r="Z270">
            <v>0</v>
          </cell>
          <cell r="AA270">
            <v>2760758</v>
          </cell>
          <cell r="AB270">
            <v>166307</v>
          </cell>
          <cell r="AC270">
            <v>2927065</v>
          </cell>
          <cell r="AD270">
            <v>0</v>
          </cell>
          <cell r="AE270">
            <v>0</v>
          </cell>
          <cell r="AF270">
            <v>0</v>
          </cell>
          <cell r="AG270">
            <v>2927065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2760758</v>
          </cell>
          <cell r="AM270">
            <v>2689805</v>
          </cell>
          <cell r="AN270">
            <v>70953</v>
          </cell>
          <cell r="AO270">
            <v>30868.75</v>
          </cell>
          <cell r="AP270">
            <v>71106</v>
          </cell>
          <cell r="AQ270">
            <v>124550.25</v>
          </cell>
          <cell r="AR270">
            <v>99697.25</v>
          </cell>
          <cell r="AS270">
            <v>182340.5</v>
          </cell>
          <cell r="AT270">
            <v>0</v>
          </cell>
          <cell r="AU270">
            <v>579515.75</v>
          </cell>
          <cell r="AV270">
            <v>65852.097058551881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70953</v>
          </cell>
          <cell r="BK270">
            <v>70953</v>
          </cell>
          <cell r="BL270">
            <v>0</v>
          </cell>
          <cell r="BN270">
            <v>0</v>
          </cell>
          <cell r="BO270">
            <v>0</v>
          </cell>
          <cell r="BU270">
            <v>0</v>
          </cell>
          <cell r="BV270">
            <v>261</v>
          </cell>
          <cell r="BW270">
            <v>30868.75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128</v>
          </cell>
          <cell r="E271">
            <v>1874992</v>
          </cell>
          <cell r="F271">
            <v>114113</v>
          </cell>
          <cell r="G271">
            <v>1989105</v>
          </cell>
          <cell r="I271">
            <v>0</v>
          </cell>
          <cell r="J271">
            <v>0</v>
          </cell>
          <cell r="K271">
            <v>114113</v>
          </cell>
          <cell r="L271">
            <v>114113</v>
          </cell>
          <cell r="N271">
            <v>1874992</v>
          </cell>
          <cell r="P271">
            <v>0</v>
          </cell>
          <cell r="Q271">
            <v>0</v>
          </cell>
          <cell r="R271">
            <v>114113</v>
          </cell>
          <cell r="S271">
            <v>114113</v>
          </cell>
          <cell r="V271">
            <v>0</v>
          </cell>
          <cell r="W271">
            <v>262</v>
          </cell>
          <cell r="X271">
            <v>128</v>
          </cell>
          <cell r="Y271">
            <v>1874992</v>
          </cell>
          <cell r="Z271">
            <v>0</v>
          </cell>
          <cell r="AA271">
            <v>1874992</v>
          </cell>
          <cell r="AB271">
            <v>114113</v>
          </cell>
          <cell r="AC271">
            <v>1989105</v>
          </cell>
          <cell r="AD271">
            <v>0</v>
          </cell>
          <cell r="AE271">
            <v>0</v>
          </cell>
          <cell r="AF271">
            <v>0</v>
          </cell>
          <cell r="AG271">
            <v>1989105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1874992</v>
          </cell>
          <cell r="AM271">
            <v>2010472</v>
          </cell>
          <cell r="AN271">
            <v>0</v>
          </cell>
          <cell r="AO271">
            <v>70211.25</v>
          </cell>
          <cell r="AP271">
            <v>13920</v>
          </cell>
          <cell r="AQ271">
            <v>102597.25</v>
          </cell>
          <cell r="AR271">
            <v>18069.25</v>
          </cell>
          <cell r="AS271">
            <v>46318.5</v>
          </cell>
          <cell r="AT271">
            <v>0</v>
          </cell>
          <cell r="AU271">
            <v>251116.25</v>
          </cell>
          <cell r="AV271">
            <v>0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N271">
            <v>0</v>
          </cell>
          <cell r="BO271">
            <v>0</v>
          </cell>
          <cell r="BU271">
            <v>0</v>
          </cell>
          <cell r="BV271">
            <v>262</v>
          </cell>
          <cell r="BW271">
            <v>70211.25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5</v>
          </cell>
          <cell r="E272">
            <v>78250</v>
          </cell>
          <cell r="F272">
            <v>4465</v>
          </cell>
          <cell r="G272">
            <v>82715</v>
          </cell>
          <cell r="I272">
            <v>15001.021024584923</v>
          </cell>
          <cell r="J272">
            <v>0.44499880673044323</v>
          </cell>
          <cell r="K272">
            <v>4465</v>
          </cell>
          <cell r="L272">
            <v>19466.021024584923</v>
          </cell>
          <cell r="N272">
            <v>63248.978975415077</v>
          </cell>
          <cell r="P272">
            <v>0</v>
          </cell>
          <cell r="Q272">
            <v>15001.021024584923</v>
          </cell>
          <cell r="R272">
            <v>4465</v>
          </cell>
          <cell r="S272">
            <v>19466.021024584923</v>
          </cell>
          <cell r="V272">
            <v>0</v>
          </cell>
          <cell r="W272">
            <v>263</v>
          </cell>
          <cell r="X272">
            <v>5</v>
          </cell>
          <cell r="Y272">
            <v>78250</v>
          </cell>
          <cell r="Z272">
            <v>0</v>
          </cell>
          <cell r="AA272">
            <v>78250</v>
          </cell>
          <cell r="AB272">
            <v>4465</v>
          </cell>
          <cell r="AC272">
            <v>82715</v>
          </cell>
          <cell r="AD272">
            <v>0</v>
          </cell>
          <cell r="AE272">
            <v>0</v>
          </cell>
          <cell r="AF272">
            <v>0</v>
          </cell>
          <cell r="AG272">
            <v>82715</v>
          </cell>
          <cell r="AI272">
            <v>263</v>
          </cell>
          <cell r="AJ272">
            <v>263</v>
          </cell>
          <cell r="AK272" t="str">
            <v>SAVOY</v>
          </cell>
          <cell r="AL272">
            <v>78250</v>
          </cell>
          <cell r="AM272">
            <v>62087</v>
          </cell>
          <cell r="AN272">
            <v>16163</v>
          </cell>
          <cell r="AO272">
            <v>8437.25</v>
          </cell>
          <cell r="AP272">
            <v>0</v>
          </cell>
          <cell r="AQ272">
            <v>4792.75</v>
          </cell>
          <cell r="AR272">
            <v>0</v>
          </cell>
          <cell r="AS272">
            <v>4317.25</v>
          </cell>
          <cell r="AT272">
            <v>0</v>
          </cell>
          <cell r="AU272">
            <v>33710.25</v>
          </cell>
          <cell r="AV272">
            <v>15001.021024584923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16163</v>
          </cell>
          <cell r="BK272">
            <v>16163</v>
          </cell>
          <cell r="BL272">
            <v>0</v>
          </cell>
          <cell r="BN272">
            <v>0</v>
          </cell>
          <cell r="BO272">
            <v>0</v>
          </cell>
          <cell r="BU272">
            <v>0</v>
          </cell>
          <cell r="BV272">
            <v>263</v>
          </cell>
          <cell r="BW272">
            <v>8437.25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25</v>
          </cell>
          <cell r="E273">
            <v>342302</v>
          </cell>
          <cell r="F273">
            <v>22321</v>
          </cell>
          <cell r="G273">
            <v>364623</v>
          </cell>
          <cell r="I273">
            <v>116570.45354747672</v>
          </cell>
          <cell r="J273">
            <v>0.79762467616493471</v>
          </cell>
          <cell r="K273">
            <v>22321</v>
          </cell>
          <cell r="L273">
            <v>138891.45354747673</v>
          </cell>
          <cell r="N273">
            <v>225731.54645252327</v>
          </cell>
          <cell r="P273">
            <v>0</v>
          </cell>
          <cell r="Q273">
            <v>116570.45354747672</v>
          </cell>
          <cell r="R273">
            <v>22321</v>
          </cell>
          <cell r="S273">
            <v>138891.45354747673</v>
          </cell>
          <cell r="V273">
            <v>0</v>
          </cell>
          <cell r="W273">
            <v>264</v>
          </cell>
          <cell r="X273">
            <v>25</v>
          </cell>
          <cell r="Y273">
            <v>342302</v>
          </cell>
          <cell r="Z273">
            <v>0</v>
          </cell>
          <cell r="AA273">
            <v>342302</v>
          </cell>
          <cell r="AB273">
            <v>22321</v>
          </cell>
          <cell r="AC273">
            <v>364623</v>
          </cell>
          <cell r="AD273">
            <v>0</v>
          </cell>
          <cell r="AE273">
            <v>0</v>
          </cell>
          <cell r="AF273">
            <v>0</v>
          </cell>
          <cell r="AG273">
            <v>364623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342302</v>
          </cell>
          <cell r="AM273">
            <v>216702</v>
          </cell>
          <cell r="AN273">
            <v>125600</v>
          </cell>
          <cell r="AO273">
            <v>14289.25</v>
          </cell>
          <cell r="AP273">
            <v>1667.5</v>
          </cell>
          <cell r="AQ273">
            <v>4590.25</v>
          </cell>
          <cell r="AR273">
            <v>0</v>
          </cell>
          <cell r="AS273">
            <v>0</v>
          </cell>
          <cell r="AT273">
            <v>0</v>
          </cell>
          <cell r="AU273">
            <v>146147</v>
          </cell>
          <cell r="AV273">
            <v>116570.45354747672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125600</v>
          </cell>
          <cell r="BK273">
            <v>125600</v>
          </cell>
          <cell r="BL273">
            <v>0</v>
          </cell>
          <cell r="BN273">
            <v>0</v>
          </cell>
          <cell r="BO273">
            <v>0</v>
          </cell>
          <cell r="BU273">
            <v>0</v>
          </cell>
          <cell r="BV273">
            <v>264</v>
          </cell>
          <cell r="BW273">
            <v>14289.25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</v>
          </cell>
          <cell r="E274">
            <v>11398</v>
          </cell>
          <cell r="F274">
            <v>893</v>
          </cell>
          <cell r="G274">
            <v>12291</v>
          </cell>
          <cell r="I274">
            <v>0</v>
          </cell>
          <cell r="J274">
            <v>0</v>
          </cell>
          <cell r="K274">
            <v>893</v>
          </cell>
          <cell r="L274">
            <v>893</v>
          </cell>
          <cell r="N274">
            <v>11398</v>
          </cell>
          <cell r="P274">
            <v>0</v>
          </cell>
          <cell r="Q274">
            <v>0</v>
          </cell>
          <cell r="R274">
            <v>893</v>
          </cell>
          <cell r="S274">
            <v>893</v>
          </cell>
          <cell r="V274">
            <v>0</v>
          </cell>
          <cell r="W274">
            <v>265</v>
          </cell>
          <cell r="X274">
            <v>1</v>
          </cell>
          <cell r="Y274">
            <v>11398</v>
          </cell>
          <cell r="Z274">
            <v>0</v>
          </cell>
          <cell r="AA274">
            <v>11398</v>
          </cell>
          <cell r="AB274">
            <v>893</v>
          </cell>
          <cell r="AC274">
            <v>12291</v>
          </cell>
          <cell r="AD274">
            <v>0</v>
          </cell>
          <cell r="AE274">
            <v>0</v>
          </cell>
          <cell r="AF274">
            <v>0</v>
          </cell>
          <cell r="AG274">
            <v>12291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11398</v>
          </cell>
          <cell r="AM274">
            <v>13156</v>
          </cell>
          <cell r="AN274">
            <v>0</v>
          </cell>
          <cell r="AO274">
            <v>3289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3289</v>
          </cell>
          <cell r="AV274">
            <v>0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N274">
            <v>0</v>
          </cell>
          <cell r="BO274">
            <v>0</v>
          </cell>
          <cell r="BU274">
            <v>0</v>
          </cell>
          <cell r="BV274">
            <v>265</v>
          </cell>
          <cell r="BW274">
            <v>3289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99824</v>
          </cell>
          <cell r="F275">
            <v>7144</v>
          </cell>
          <cell r="G275">
            <v>106968</v>
          </cell>
          <cell r="I275">
            <v>0</v>
          </cell>
          <cell r="J275">
            <v>0</v>
          </cell>
          <cell r="K275">
            <v>7144</v>
          </cell>
          <cell r="L275">
            <v>7144</v>
          </cell>
          <cell r="N275">
            <v>99824</v>
          </cell>
          <cell r="P275">
            <v>0</v>
          </cell>
          <cell r="Q275">
            <v>0</v>
          </cell>
          <cell r="R275">
            <v>7144</v>
          </cell>
          <cell r="S275">
            <v>7144</v>
          </cell>
          <cell r="V275">
            <v>0</v>
          </cell>
          <cell r="W275">
            <v>266</v>
          </cell>
          <cell r="X275">
            <v>8</v>
          </cell>
          <cell r="Y275">
            <v>99824</v>
          </cell>
          <cell r="Z275">
            <v>0</v>
          </cell>
          <cell r="AA275">
            <v>99824</v>
          </cell>
          <cell r="AB275">
            <v>7144</v>
          </cell>
          <cell r="AC275">
            <v>106968</v>
          </cell>
          <cell r="AD275">
            <v>0</v>
          </cell>
          <cell r="AE275">
            <v>0</v>
          </cell>
          <cell r="AF275">
            <v>0</v>
          </cell>
          <cell r="AG275">
            <v>106968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99824</v>
          </cell>
          <cell r="AM275">
            <v>113320</v>
          </cell>
          <cell r="AN275">
            <v>0</v>
          </cell>
          <cell r="AO275">
            <v>0</v>
          </cell>
          <cell r="AP275">
            <v>897.75</v>
          </cell>
          <cell r="AQ275">
            <v>1788.75</v>
          </cell>
          <cell r="AR275">
            <v>6022.5</v>
          </cell>
          <cell r="AS275">
            <v>0</v>
          </cell>
          <cell r="AT275">
            <v>0</v>
          </cell>
          <cell r="AU275">
            <v>8709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U275">
            <v>0</v>
          </cell>
          <cell r="BV275">
            <v>266</v>
          </cell>
          <cell r="BW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0</v>
          </cell>
          <cell r="BV276">
            <v>267</v>
          </cell>
          <cell r="BW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0</v>
          </cell>
          <cell r="BV277">
            <v>268</v>
          </cell>
          <cell r="BW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0</v>
          </cell>
          <cell r="BV278">
            <v>269</v>
          </cell>
          <cell r="BW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0</v>
          </cell>
          <cell r="BV279">
            <v>270</v>
          </cell>
          <cell r="BW279">
            <v>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55</v>
          </cell>
          <cell r="E280">
            <v>687940</v>
          </cell>
          <cell r="F280">
            <v>49115</v>
          </cell>
          <cell r="G280">
            <v>737055</v>
          </cell>
          <cell r="I280">
            <v>0</v>
          </cell>
          <cell r="J280">
            <v>0</v>
          </cell>
          <cell r="K280">
            <v>49115</v>
          </cell>
          <cell r="L280">
            <v>49115</v>
          </cell>
          <cell r="N280">
            <v>687940</v>
          </cell>
          <cell r="P280">
            <v>0</v>
          </cell>
          <cell r="Q280">
            <v>0</v>
          </cell>
          <cell r="R280">
            <v>49115</v>
          </cell>
          <cell r="S280">
            <v>49115</v>
          </cell>
          <cell r="V280">
            <v>0</v>
          </cell>
          <cell r="W280">
            <v>271</v>
          </cell>
          <cell r="X280">
            <v>55</v>
          </cell>
          <cell r="Y280">
            <v>687940</v>
          </cell>
          <cell r="Z280">
            <v>0</v>
          </cell>
          <cell r="AA280">
            <v>687940</v>
          </cell>
          <cell r="AB280">
            <v>49115</v>
          </cell>
          <cell r="AC280">
            <v>737055</v>
          </cell>
          <cell r="AD280">
            <v>0</v>
          </cell>
          <cell r="AE280">
            <v>0</v>
          </cell>
          <cell r="AF280">
            <v>0</v>
          </cell>
          <cell r="AG280">
            <v>737055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687940</v>
          </cell>
          <cell r="AM280">
            <v>859940</v>
          </cell>
          <cell r="AN280">
            <v>0</v>
          </cell>
          <cell r="AO280">
            <v>0</v>
          </cell>
          <cell r="AP280">
            <v>21143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21143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0</v>
          </cell>
          <cell r="BV280">
            <v>271</v>
          </cell>
          <cell r="BW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1</v>
          </cell>
          <cell r="E281">
            <v>20057</v>
          </cell>
          <cell r="F281">
            <v>893</v>
          </cell>
          <cell r="G281">
            <v>20950</v>
          </cell>
          <cell r="I281">
            <v>11411.096547501802</v>
          </cell>
          <cell r="J281">
            <v>0.80159436250934646</v>
          </cell>
          <cell r="K281">
            <v>893</v>
          </cell>
          <cell r="L281">
            <v>12304.096547501802</v>
          </cell>
          <cell r="N281">
            <v>8645.903452498198</v>
          </cell>
          <cell r="P281">
            <v>0</v>
          </cell>
          <cell r="Q281">
            <v>11411.096547501802</v>
          </cell>
          <cell r="R281">
            <v>893</v>
          </cell>
          <cell r="S281">
            <v>12304.096547501802</v>
          </cell>
          <cell r="V281">
            <v>0</v>
          </cell>
          <cell r="W281">
            <v>272</v>
          </cell>
          <cell r="X281">
            <v>1</v>
          </cell>
          <cell r="Y281">
            <v>20057</v>
          </cell>
          <cell r="Z281">
            <v>0</v>
          </cell>
          <cell r="AA281">
            <v>20057</v>
          </cell>
          <cell r="AB281">
            <v>893</v>
          </cell>
          <cell r="AC281">
            <v>20950</v>
          </cell>
          <cell r="AD281">
            <v>0</v>
          </cell>
          <cell r="AE281">
            <v>0</v>
          </cell>
          <cell r="AF281">
            <v>0</v>
          </cell>
          <cell r="AG281">
            <v>20950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20057</v>
          </cell>
          <cell r="AM281">
            <v>7762</v>
          </cell>
          <cell r="AN281">
            <v>12295</v>
          </cell>
          <cell r="AO281">
            <v>1940.5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14235.5</v>
          </cell>
          <cell r="AV281">
            <v>11411.096547501802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12295</v>
          </cell>
          <cell r="BK281">
            <v>12295</v>
          </cell>
          <cell r="BL281">
            <v>0</v>
          </cell>
          <cell r="BN281">
            <v>0</v>
          </cell>
          <cell r="BO281">
            <v>0</v>
          </cell>
          <cell r="BU281">
            <v>0</v>
          </cell>
          <cell r="BV281">
            <v>272</v>
          </cell>
          <cell r="BW281">
            <v>1940.5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</v>
          </cell>
          <cell r="E282">
            <v>13938</v>
          </cell>
          <cell r="F282">
            <v>893</v>
          </cell>
          <cell r="G282">
            <v>14831</v>
          </cell>
          <cell r="I282">
            <v>0</v>
          </cell>
          <cell r="J282">
            <v>0</v>
          </cell>
          <cell r="K282">
            <v>893</v>
          </cell>
          <cell r="L282">
            <v>893</v>
          </cell>
          <cell r="N282">
            <v>13938</v>
          </cell>
          <cell r="P282">
            <v>0</v>
          </cell>
          <cell r="Q282">
            <v>0</v>
          </cell>
          <cell r="R282">
            <v>893</v>
          </cell>
          <cell r="S282">
            <v>893</v>
          </cell>
          <cell r="V282">
            <v>0</v>
          </cell>
          <cell r="W282">
            <v>273</v>
          </cell>
          <cell r="X282">
            <v>1</v>
          </cell>
          <cell r="Y282">
            <v>13938</v>
          </cell>
          <cell r="Z282">
            <v>0</v>
          </cell>
          <cell r="AA282">
            <v>13938</v>
          </cell>
          <cell r="AB282">
            <v>893</v>
          </cell>
          <cell r="AC282">
            <v>14831</v>
          </cell>
          <cell r="AD282">
            <v>0</v>
          </cell>
          <cell r="AE282">
            <v>0</v>
          </cell>
          <cell r="AF282">
            <v>0</v>
          </cell>
          <cell r="AG282">
            <v>14831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13938</v>
          </cell>
          <cell r="AM282">
            <v>89460</v>
          </cell>
          <cell r="AN282">
            <v>0</v>
          </cell>
          <cell r="AO282">
            <v>92.75</v>
          </cell>
          <cell r="AP282">
            <v>846.25</v>
          </cell>
          <cell r="AQ282">
            <v>8024</v>
          </cell>
          <cell r="AR282">
            <v>0</v>
          </cell>
          <cell r="AS282">
            <v>11465.5</v>
          </cell>
          <cell r="AT282">
            <v>0</v>
          </cell>
          <cell r="AU282">
            <v>20428.5</v>
          </cell>
          <cell r="AV282">
            <v>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0</v>
          </cell>
          <cell r="BV282">
            <v>273</v>
          </cell>
          <cell r="BW282">
            <v>92.75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483</v>
          </cell>
          <cell r="E283">
            <v>8070253</v>
          </cell>
          <cell r="F283">
            <v>431187</v>
          </cell>
          <cell r="G283">
            <v>8501440</v>
          </cell>
          <cell r="I283">
            <v>1016274.3931705356</v>
          </cell>
          <cell r="J283">
            <v>0.69262365381339241</v>
          </cell>
          <cell r="K283">
            <v>431187</v>
          </cell>
          <cell r="L283">
            <v>1447461.3931705356</v>
          </cell>
          <cell r="N283">
            <v>7053978.6068294644</v>
          </cell>
          <cell r="P283">
            <v>0</v>
          </cell>
          <cell r="Q283">
            <v>1016274.3931705356</v>
          </cell>
          <cell r="R283">
            <v>431187</v>
          </cell>
          <cell r="S283">
            <v>1447461.3931705356</v>
          </cell>
          <cell r="V283">
            <v>0</v>
          </cell>
          <cell r="W283">
            <v>274</v>
          </cell>
          <cell r="X283">
            <v>483</v>
          </cell>
          <cell r="Y283">
            <v>8070253</v>
          </cell>
          <cell r="Z283">
            <v>0</v>
          </cell>
          <cell r="AA283">
            <v>8070253</v>
          </cell>
          <cell r="AB283">
            <v>431187</v>
          </cell>
          <cell r="AC283">
            <v>8501440</v>
          </cell>
          <cell r="AD283">
            <v>0</v>
          </cell>
          <cell r="AE283">
            <v>0</v>
          </cell>
          <cell r="AF283">
            <v>0</v>
          </cell>
          <cell r="AG283">
            <v>8501440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8070253</v>
          </cell>
          <cell r="AM283">
            <v>6975258</v>
          </cell>
          <cell r="AN283">
            <v>1094995</v>
          </cell>
          <cell r="AO283">
            <v>8279</v>
          </cell>
          <cell r="AP283">
            <v>154699.25</v>
          </cell>
          <cell r="AQ283">
            <v>172666.5</v>
          </cell>
          <cell r="AR283">
            <v>36642.5</v>
          </cell>
          <cell r="AS283">
            <v>0</v>
          </cell>
          <cell r="AT283">
            <v>0</v>
          </cell>
          <cell r="AU283">
            <v>1467282.25</v>
          </cell>
          <cell r="AV283">
            <v>1016274.3931705356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1094995</v>
          </cell>
          <cell r="BK283">
            <v>1094995</v>
          </cell>
          <cell r="BL283">
            <v>0</v>
          </cell>
          <cell r="BN283">
            <v>0</v>
          </cell>
          <cell r="BO283">
            <v>0</v>
          </cell>
          <cell r="BU283">
            <v>0</v>
          </cell>
          <cell r="BV283">
            <v>274</v>
          </cell>
          <cell r="BW283">
            <v>8279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3</v>
          </cell>
          <cell r="E284">
            <v>30273</v>
          </cell>
          <cell r="F284">
            <v>2679</v>
          </cell>
          <cell r="G284">
            <v>32952</v>
          </cell>
          <cell r="I284">
            <v>7881.4991363469135</v>
          </cell>
          <cell r="J284">
            <v>0.67665421530741243</v>
          </cell>
          <cell r="K284">
            <v>2679</v>
          </cell>
          <cell r="L284">
            <v>10560.499136346913</v>
          </cell>
          <cell r="N284">
            <v>22391.500863653087</v>
          </cell>
          <cell r="P284">
            <v>0</v>
          </cell>
          <cell r="Q284">
            <v>7881.4991363469135</v>
          </cell>
          <cell r="R284">
            <v>2679</v>
          </cell>
          <cell r="S284">
            <v>10560.499136346913</v>
          </cell>
          <cell r="V284">
            <v>0</v>
          </cell>
          <cell r="W284">
            <v>275</v>
          </cell>
          <cell r="X284">
            <v>3</v>
          </cell>
          <cell r="Y284">
            <v>30273</v>
          </cell>
          <cell r="Z284">
            <v>0</v>
          </cell>
          <cell r="AA284">
            <v>30273</v>
          </cell>
          <cell r="AB284">
            <v>2679</v>
          </cell>
          <cell r="AC284">
            <v>32952</v>
          </cell>
          <cell r="AD284">
            <v>0</v>
          </cell>
          <cell r="AE284">
            <v>0</v>
          </cell>
          <cell r="AF284">
            <v>0</v>
          </cell>
          <cell r="AG284">
            <v>32952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30273</v>
          </cell>
          <cell r="AM284">
            <v>21781</v>
          </cell>
          <cell r="AN284">
            <v>8492</v>
          </cell>
          <cell r="AO284">
            <v>2126</v>
          </cell>
          <cell r="AP284">
            <v>861.75</v>
          </cell>
          <cell r="AQ284">
            <v>0</v>
          </cell>
          <cell r="AR284">
            <v>158.75</v>
          </cell>
          <cell r="AS284">
            <v>9.25</v>
          </cell>
          <cell r="AT284">
            <v>0</v>
          </cell>
          <cell r="AU284">
            <v>11647.75</v>
          </cell>
          <cell r="AV284">
            <v>7881.4991363469135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8492</v>
          </cell>
          <cell r="BK284">
            <v>8492</v>
          </cell>
          <cell r="BL284">
            <v>0</v>
          </cell>
          <cell r="BN284">
            <v>0</v>
          </cell>
          <cell r="BO284">
            <v>0</v>
          </cell>
          <cell r="BU284">
            <v>0</v>
          </cell>
          <cell r="BV284">
            <v>275</v>
          </cell>
          <cell r="BW284">
            <v>2126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2</v>
          </cell>
          <cell r="E285">
            <v>33196</v>
          </cell>
          <cell r="F285">
            <v>1786</v>
          </cell>
          <cell r="G285">
            <v>34982</v>
          </cell>
          <cell r="I285">
            <v>16437.73330238344</v>
          </cell>
          <cell r="J285">
            <v>0.92810870658819034</v>
          </cell>
          <cell r="K285">
            <v>1786</v>
          </cell>
          <cell r="L285">
            <v>18223.73330238344</v>
          </cell>
          <cell r="N285">
            <v>16758.26669761656</v>
          </cell>
          <cell r="P285">
            <v>0</v>
          </cell>
          <cell r="Q285">
            <v>16437.73330238344</v>
          </cell>
          <cell r="R285">
            <v>1786</v>
          </cell>
          <cell r="S285">
            <v>18223.73330238344</v>
          </cell>
          <cell r="V285">
            <v>0</v>
          </cell>
          <cell r="W285">
            <v>276</v>
          </cell>
          <cell r="X285">
            <v>2</v>
          </cell>
          <cell r="Y285">
            <v>33196</v>
          </cell>
          <cell r="Z285">
            <v>0</v>
          </cell>
          <cell r="AA285">
            <v>33196</v>
          </cell>
          <cell r="AB285">
            <v>1786</v>
          </cell>
          <cell r="AC285">
            <v>34982</v>
          </cell>
          <cell r="AD285">
            <v>0</v>
          </cell>
          <cell r="AE285">
            <v>0</v>
          </cell>
          <cell r="AF285">
            <v>0</v>
          </cell>
          <cell r="AG285">
            <v>34982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33196</v>
          </cell>
          <cell r="AM285">
            <v>15485</v>
          </cell>
          <cell r="AN285">
            <v>17711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17711</v>
          </cell>
          <cell r="AV285">
            <v>16437.73330238344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17711</v>
          </cell>
          <cell r="BK285">
            <v>17711</v>
          </cell>
          <cell r="BL285">
            <v>0</v>
          </cell>
          <cell r="BN285">
            <v>0</v>
          </cell>
          <cell r="BO285">
            <v>0</v>
          </cell>
          <cell r="BU285">
            <v>0</v>
          </cell>
          <cell r="BV285">
            <v>276</v>
          </cell>
          <cell r="BW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19889</v>
          </cell>
          <cell r="AN286">
            <v>0</v>
          </cell>
          <cell r="AO286">
            <v>1773.25</v>
          </cell>
          <cell r="AP286">
            <v>62.25</v>
          </cell>
          <cell r="AQ286">
            <v>53</v>
          </cell>
          <cell r="AR286">
            <v>0</v>
          </cell>
          <cell r="AS286">
            <v>1446</v>
          </cell>
          <cell r="AT286">
            <v>0</v>
          </cell>
          <cell r="AU286">
            <v>3334.5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U286">
            <v>0</v>
          </cell>
          <cell r="BV286">
            <v>277</v>
          </cell>
          <cell r="BW286">
            <v>1773.25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93</v>
          </cell>
          <cell r="E287">
            <v>1106277</v>
          </cell>
          <cell r="F287">
            <v>83049</v>
          </cell>
          <cell r="G287">
            <v>1189326</v>
          </cell>
          <cell r="I287">
            <v>0</v>
          </cell>
          <cell r="J287">
            <v>0</v>
          </cell>
          <cell r="K287">
            <v>83049</v>
          </cell>
          <cell r="L287">
            <v>83049</v>
          </cell>
          <cell r="N287">
            <v>1106277</v>
          </cell>
          <cell r="P287">
            <v>0</v>
          </cell>
          <cell r="Q287">
            <v>0</v>
          </cell>
          <cell r="R287">
            <v>83049</v>
          </cell>
          <cell r="S287">
            <v>83049</v>
          </cell>
          <cell r="V287">
            <v>0</v>
          </cell>
          <cell r="W287">
            <v>278</v>
          </cell>
          <cell r="X287">
            <v>93</v>
          </cell>
          <cell r="Y287">
            <v>1106277</v>
          </cell>
          <cell r="Z287">
            <v>0</v>
          </cell>
          <cell r="AA287">
            <v>1106277</v>
          </cell>
          <cell r="AB287">
            <v>83049</v>
          </cell>
          <cell r="AC287">
            <v>1189326</v>
          </cell>
          <cell r="AD287">
            <v>0</v>
          </cell>
          <cell r="AE287">
            <v>0</v>
          </cell>
          <cell r="AF287">
            <v>0</v>
          </cell>
          <cell r="AG287">
            <v>1189326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1106277</v>
          </cell>
          <cell r="AM287">
            <v>1138807</v>
          </cell>
          <cell r="AN287">
            <v>0</v>
          </cell>
          <cell r="AO287">
            <v>31396</v>
          </cell>
          <cell r="AP287">
            <v>33676.5</v>
          </cell>
          <cell r="AQ287">
            <v>16472.75</v>
          </cell>
          <cell r="AR287">
            <v>51752</v>
          </cell>
          <cell r="AS287">
            <v>28217.5</v>
          </cell>
          <cell r="AT287">
            <v>0</v>
          </cell>
          <cell r="AU287">
            <v>161514.75</v>
          </cell>
          <cell r="AV287">
            <v>0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N287">
            <v>0</v>
          </cell>
          <cell r="BO287">
            <v>0</v>
          </cell>
          <cell r="BU287">
            <v>0</v>
          </cell>
          <cell r="BV287">
            <v>278</v>
          </cell>
          <cell r="BW287">
            <v>31396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0</v>
          </cell>
          <cell r="BV288">
            <v>279</v>
          </cell>
          <cell r="BW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0</v>
          </cell>
          <cell r="BV289">
            <v>280</v>
          </cell>
          <cell r="BW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3529</v>
          </cell>
          <cell r="E290">
            <v>38550691</v>
          </cell>
          <cell r="F290">
            <v>3139047</v>
          </cell>
          <cell r="G290">
            <v>41689738</v>
          </cell>
          <cell r="I290">
            <v>2910292.745857547</v>
          </cell>
          <cell r="J290">
            <v>0.43888321427109878</v>
          </cell>
          <cell r="K290">
            <v>3139047</v>
          </cell>
          <cell r="L290">
            <v>6049339.745857547</v>
          </cell>
          <cell r="N290">
            <v>35640398.254142456</v>
          </cell>
          <cell r="P290">
            <v>0</v>
          </cell>
          <cell r="Q290">
            <v>2910292.745857547</v>
          </cell>
          <cell r="R290">
            <v>3139047</v>
          </cell>
          <cell r="S290">
            <v>6049339.745857547</v>
          </cell>
          <cell r="V290">
            <v>0</v>
          </cell>
          <cell r="W290">
            <v>281</v>
          </cell>
          <cell r="X290">
            <v>3529</v>
          </cell>
          <cell r="Y290">
            <v>38550691</v>
          </cell>
          <cell r="Z290">
            <v>0</v>
          </cell>
          <cell r="AA290">
            <v>38550691</v>
          </cell>
          <cell r="AB290">
            <v>3139047</v>
          </cell>
          <cell r="AC290">
            <v>41689738</v>
          </cell>
          <cell r="AD290">
            <v>0</v>
          </cell>
          <cell r="AE290">
            <v>0</v>
          </cell>
          <cell r="AF290">
            <v>0</v>
          </cell>
          <cell r="AG290">
            <v>41689738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38550691</v>
          </cell>
          <cell r="AM290">
            <v>35414967</v>
          </cell>
          <cell r="AN290">
            <v>3135724</v>
          </cell>
          <cell r="AO290">
            <v>1118226.25</v>
          </cell>
          <cell r="AP290">
            <v>810043.25</v>
          </cell>
          <cell r="AQ290">
            <v>877128.25</v>
          </cell>
          <cell r="AR290">
            <v>606891.75</v>
          </cell>
          <cell r="AS290">
            <v>83119</v>
          </cell>
          <cell r="AT290">
            <v>0</v>
          </cell>
          <cell r="AU290">
            <v>6631132.5</v>
          </cell>
          <cell r="AV290">
            <v>2910292.745857547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3135724</v>
          </cell>
          <cell r="BK290">
            <v>3135724</v>
          </cell>
          <cell r="BL290">
            <v>0</v>
          </cell>
          <cell r="BN290">
            <v>0</v>
          </cell>
          <cell r="BO290">
            <v>0</v>
          </cell>
          <cell r="BU290">
            <v>0</v>
          </cell>
          <cell r="BV290">
            <v>281</v>
          </cell>
          <cell r="BW290">
            <v>1118226.25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0</v>
          </cell>
          <cell r="BV291">
            <v>282</v>
          </cell>
          <cell r="BW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0</v>
          </cell>
          <cell r="BV292">
            <v>283</v>
          </cell>
          <cell r="BW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71</v>
          </cell>
          <cell r="E293">
            <v>852892</v>
          </cell>
          <cell r="F293">
            <v>63332</v>
          </cell>
          <cell r="G293">
            <v>916224</v>
          </cell>
          <cell r="I293">
            <v>1267.7964931994682</v>
          </cell>
          <cell r="J293">
            <v>1.6857650894868337E-2</v>
          </cell>
          <cell r="K293">
            <v>63332</v>
          </cell>
          <cell r="L293">
            <v>64599.796493199465</v>
          </cell>
          <cell r="N293">
            <v>851624.20350680058</v>
          </cell>
          <cell r="P293">
            <v>0</v>
          </cell>
          <cell r="Q293">
            <v>1267.7964931994682</v>
          </cell>
          <cell r="R293">
            <v>63332</v>
          </cell>
          <cell r="S293">
            <v>64599.796493199465</v>
          </cell>
          <cell r="V293">
            <v>0</v>
          </cell>
          <cell r="W293">
            <v>284</v>
          </cell>
          <cell r="X293">
            <v>71</v>
          </cell>
          <cell r="Y293">
            <v>852892</v>
          </cell>
          <cell r="Z293">
            <v>0</v>
          </cell>
          <cell r="AA293">
            <v>852892</v>
          </cell>
          <cell r="AB293">
            <v>63332</v>
          </cell>
          <cell r="AC293">
            <v>916224</v>
          </cell>
          <cell r="AD293">
            <v>0</v>
          </cell>
          <cell r="AE293">
            <v>0</v>
          </cell>
          <cell r="AF293">
            <v>0</v>
          </cell>
          <cell r="AG293">
            <v>916224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852892</v>
          </cell>
          <cell r="AM293">
            <v>851526</v>
          </cell>
          <cell r="AN293">
            <v>1366</v>
          </cell>
          <cell r="AO293">
            <v>1548.5</v>
          </cell>
          <cell r="AP293">
            <v>0</v>
          </cell>
          <cell r="AQ293">
            <v>47605.25</v>
          </cell>
          <cell r="AR293">
            <v>24686.25</v>
          </cell>
          <cell r="AS293">
            <v>0</v>
          </cell>
          <cell r="AT293">
            <v>0</v>
          </cell>
          <cell r="AU293">
            <v>75206</v>
          </cell>
          <cell r="AV293">
            <v>1267.7964931994682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1366</v>
          </cell>
          <cell r="BK293">
            <v>1366</v>
          </cell>
          <cell r="BL293">
            <v>0</v>
          </cell>
          <cell r="BN293">
            <v>0</v>
          </cell>
          <cell r="BO293">
            <v>0</v>
          </cell>
          <cell r="BU293">
            <v>0</v>
          </cell>
          <cell r="BV293">
            <v>284</v>
          </cell>
          <cell r="BW293">
            <v>1548.5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94</v>
          </cell>
          <cell r="E294">
            <v>1157620</v>
          </cell>
          <cell r="F294">
            <v>83717</v>
          </cell>
          <cell r="G294">
            <v>1241337</v>
          </cell>
          <cell r="I294">
            <v>55895.346854273768</v>
          </cell>
          <cell r="J294">
            <v>0.21149507818410787</v>
          </cell>
          <cell r="K294">
            <v>83717</v>
          </cell>
          <cell r="L294">
            <v>139612.34685427375</v>
          </cell>
          <cell r="N294">
            <v>1101724.6531457263</v>
          </cell>
          <cell r="P294">
            <v>0</v>
          </cell>
          <cell r="Q294">
            <v>55895.346854273768</v>
          </cell>
          <cell r="R294">
            <v>83717</v>
          </cell>
          <cell r="S294">
            <v>139612.34685427375</v>
          </cell>
          <cell r="V294">
            <v>0</v>
          </cell>
          <cell r="W294">
            <v>285</v>
          </cell>
          <cell r="X294">
            <v>94</v>
          </cell>
          <cell r="Y294">
            <v>1157620</v>
          </cell>
          <cell r="Z294">
            <v>0</v>
          </cell>
          <cell r="AA294">
            <v>1157620</v>
          </cell>
          <cell r="AB294">
            <v>83717</v>
          </cell>
          <cell r="AC294">
            <v>1241337</v>
          </cell>
          <cell r="AD294">
            <v>0</v>
          </cell>
          <cell r="AE294">
            <v>0</v>
          </cell>
          <cell r="AF294">
            <v>0</v>
          </cell>
          <cell r="AG294">
            <v>1241337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1157620</v>
          </cell>
          <cell r="AM294">
            <v>1097395</v>
          </cell>
          <cell r="AN294">
            <v>60225</v>
          </cell>
          <cell r="AO294">
            <v>33432.25</v>
          </cell>
          <cell r="AP294">
            <v>35654.5</v>
          </cell>
          <cell r="AQ294">
            <v>72584.75</v>
          </cell>
          <cell r="AR294">
            <v>38006.5</v>
          </cell>
          <cell r="AS294">
            <v>24383.75</v>
          </cell>
          <cell r="AT294">
            <v>0</v>
          </cell>
          <cell r="AU294">
            <v>264286.75</v>
          </cell>
          <cell r="AV294">
            <v>55895.346854273768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60225</v>
          </cell>
          <cell r="BK294">
            <v>60225</v>
          </cell>
          <cell r="BL294">
            <v>0</v>
          </cell>
          <cell r="BN294">
            <v>0</v>
          </cell>
          <cell r="BO294">
            <v>0</v>
          </cell>
          <cell r="BU294">
            <v>0</v>
          </cell>
          <cell r="BV294">
            <v>285</v>
          </cell>
          <cell r="BW294">
            <v>33432.25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0</v>
          </cell>
          <cell r="BV295">
            <v>286</v>
          </cell>
          <cell r="BW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0</v>
          </cell>
          <cell r="BV296">
            <v>287</v>
          </cell>
          <cell r="BW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</v>
          </cell>
          <cell r="E297">
            <v>25760</v>
          </cell>
          <cell r="F297">
            <v>1786</v>
          </cell>
          <cell r="G297">
            <v>27546</v>
          </cell>
          <cell r="I297">
            <v>0</v>
          </cell>
          <cell r="J297">
            <v>0</v>
          </cell>
          <cell r="K297">
            <v>1786</v>
          </cell>
          <cell r="L297">
            <v>1786</v>
          </cell>
          <cell r="N297">
            <v>25760</v>
          </cell>
          <cell r="P297">
            <v>0</v>
          </cell>
          <cell r="Q297">
            <v>0</v>
          </cell>
          <cell r="R297">
            <v>1786</v>
          </cell>
          <cell r="S297">
            <v>1786</v>
          </cell>
          <cell r="V297">
            <v>0</v>
          </cell>
          <cell r="W297">
            <v>288</v>
          </cell>
          <cell r="X297">
            <v>2</v>
          </cell>
          <cell r="Y297">
            <v>25760</v>
          </cell>
          <cell r="Z297">
            <v>0</v>
          </cell>
          <cell r="AA297">
            <v>25760</v>
          </cell>
          <cell r="AB297">
            <v>1786</v>
          </cell>
          <cell r="AC297">
            <v>27546</v>
          </cell>
          <cell r="AD297">
            <v>0</v>
          </cell>
          <cell r="AE297">
            <v>0</v>
          </cell>
          <cell r="AF297">
            <v>0</v>
          </cell>
          <cell r="AG297">
            <v>27546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25760</v>
          </cell>
          <cell r="AM297">
            <v>38238</v>
          </cell>
          <cell r="AN297">
            <v>0</v>
          </cell>
          <cell r="AO297">
            <v>0</v>
          </cell>
          <cell r="AP297">
            <v>12180.25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12180.25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U297">
            <v>0</v>
          </cell>
          <cell r="BV297">
            <v>288</v>
          </cell>
          <cell r="BW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2477.5</v>
          </cell>
          <cell r="AQ298">
            <v>3285.75</v>
          </cell>
          <cell r="AR298">
            <v>36.75</v>
          </cell>
          <cell r="AS298">
            <v>0</v>
          </cell>
          <cell r="AT298">
            <v>0</v>
          </cell>
          <cell r="AU298">
            <v>5800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U298">
            <v>0</v>
          </cell>
          <cell r="BV298">
            <v>289</v>
          </cell>
          <cell r="BW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1602.25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0</v>
          </cell>
          <cell r="BV299">
            <v>290</v>
          </cell>
          <cell r="BW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15</v>
          </cell>
          <cell r="E300">
            <v>230244</v>
          </cell>
          <cell r="F300">
            <v>13323</v>
          </cell>
          <cell r="G300">
            <v>243567</v>
          </cell>
          <cell r="I300">
            <v>0</v>
          </cell>
          <cell r="J300">
            <v>0</v>
          </cell>
          <cell r="K300">
            <v>13323</v>
          </cell>
          <cell r="L300">
            <v>13323</v>
          </cell>
          <cell r="N300">
            <v>230244</v>
          </cell>
          <cell r="P300">
            <v>0</v>
          </cell>
          <cell r="Q300">
            <v>0</v>
          </cell>
          <cell r="R300">
            <v>13323</v>
          </cell>
          <cell r="S300">
            <v>13323</v>
          </cell>
          <cell r="V300">
            <v>0</v>
          </cell>
          <cell r="W300">
            <v>291</v>
          </cell>
          <cell r="X300">
            <v>15</v>
          </cell>
          <cell r="Y300">
            <v>230244</v>
          </cell>
          <cell r="Z300">
            <v>0</v>
          </cell>
          <cell r="AA300">
            <v>230244</v>
          </cell>
          <cell r="AB300">
            <v>13323</v>
          </cell>
          <cell r="AC300">
            <v>243567</v>
          </cell>
          <cell r="AD300">
            <v>0</v>
          </cell>
          <cell r="AE300">
            <v>0</v>
          </cell>
          <cell r="AF300">
            <v>0</v>
          </cell>
          <cell r="AG300">
            <v>243567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230244</v>
          </cell>
          <cell r="AM300">
            <v>265117</v>
          </cell>
          <cell r="AN300">
            <v>0</v>
          </cell>
          <cell r="AO300">
            <v>17431.5</v>
          </cell>
          <cell r="AP300">
            <v>7222.5</v>
          </cell>
          <cell r="AQ300">
            <v>0</v>
          </cell>
          <cell r="AR300">
            <v>0</v>
          </cell>
          <cell r="AS300">
            <v>16228</v>
          </cell>
          <cell r="AT300">
            <v>0</v>
          </cell>
          <cell r="AU300">
            <v>40882</v>
          </cell>
          <cell r="AV300">
            <v>0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N300">
            <v>0</v>
          </cell>
          <cell r="BO300">
            <v>0</v>
          </cell>
          <cell r="BU300">
            <v>0</v>
          </cell>
          <cell r="BV300">
            <v>291</v>
          </cell>
          <cell r="BW300">
            <v>17431.5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80129</v>
          </cell>
          <cell r="F301">
            <v>6251</v>
          </cell>
          <cell r="G301">
            <v>86380</v>
          </cell>
          <cell r="I301">
            <v>22000.816889673053</v>
          </cell>
          <cell r="J301">
            <v>0.70250872163081513</v>
          </cell>
          <cell r="K301">
            <v>6251</v>
          </cell>
          <cell r="L301">
            <v>28251.816889673053</v>
          </cell>
          <cell r="N301">
            <v>58128.183110326951</v>
          </cell>
          <cell r="P301">
            <v>0</v>
          </cell>
          <cell r="Q301">
            <v>22000.816889673053</v>
          </cell>
          <cell r="R301">
            <v>6251</v>
          </cell>
          <cell r="S301">
            <v>28251.816889673053</v>
          </cell>
          <cell r="V301">
            <v>0</v>
          </cell>
          <cell r="W301">
            <v>292</v>
          </cell>
          <cell r="X301">
            <v>7</v>
          </cell>
          <cell r="Y301">
            <v>80129</v>
          </cell>
          <cell r="Z301">
            <v>0</v>
          </cell>
          <cell r="AA301">
            <v>80129</v>
          </cell>
          <cell r="AB301">
            <v>6251</v>
          </cell>
          <cell r="AC301">
            <v>86380</v>
          </cell>
          <cell r="AD301">
            <v>0</v>
          </cell>
          <cell r="AE301">
            <v>0</v>
          </cell>
          <cell r="AF301">
            <v>0</v>
          </cell>
          <cell r="AG301">
            <v>86380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80129</v>
          </cell>
          <cell r="AM301">
            <v>56424</v>
          </cell>
          <cell r="AN301">
            <v>23705</v>
          </cell>
          <cell r="AO301">
            <v>0</v>
          </cell>
          <cell r="AP301">
            <v>0</v>
          </cell>
          <cell r="AQ301">
            <v>4248.5</v>
          </cell>
          <cell r="AR301">
            <v>0</v>
          </cell>
          <cell r="AS301">
            <v>3364</v>
          </cell>
          <cell r="AT301">
            <v>0</v>
          </cell>
          <cell r="AU301">
            <v>31317.5</v>
          </cell>
          <cell r="AV301">
            <v>22000.816889673053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23705</v>
          </cell>
          <cell r="BK301">
            <v>23705</v>
          </cell>
          <cell r="BL301">
            <v>0</v>
          </cell>
          <cell r="BN301">
            <v>0</v>
          </cell>
          <cell r="BO301">
            <v>0</v>
          </cell>
          <cell r="BU301">
            <v>0</v>
          </cell>
          <cell r="BV301">
            <v>292</v>
          </cell>
          <cell r="BW301">
            <v>0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19</v>
          </cell>
          <cell r="E302">
            <v>206877</v>
          </cell>
          <cell r="F302">
            <v>16957</v>
          </cell>
          <cell r="G302">
            <v>223834</v>
          </cell>
          <cell r="I302">
            <v>79615.949177254748</v>
          </cell>
          <cell r="J302">
            <v>0.69749529484083694</v>
          </cell>
          <cell r="K302">
            <v>16957</v>
          </cell>
          <cell r="L302">
            <v>96572.949177254748</v>
          </cell>
          <cell r="N302">
            <v>127261.05082274525</v>
          </cell>
          <cell r="P302">
            <v>0</v>
          </cell>
          <cell r="Q302">
            <v>79615.949177254748</v>
          </cell>
          <cell r="R302">
            <v>16957</v>
          </cell>
          <cell r="S302">
            <v>96572.949177254748</v>
          </cell>
          <cell r="V302">
            <v>0</v>
          </cell>
          <cell r="W302">
            <v>293</v>
          </cell>
          <cell r="X302">
            <v>19</v>
          </cell>
          <cell r="Y302">
            <v>206877</v>
          </cell>
          <cell r="Z302">
            <v>0</v>
          </cell>
          <cell r="AA302">
            <v>206877</v>
          </cell>
          <cell r="AB302">
            <v>16957</v>
          </cell>
          <cell r="AC302">
            <v>223834</v>
          </cell>
          <cell r="AD302">
            <v>0</v>
          </cell>
          <cell r="AE302">
            <v>0</v>
          </cell>
          <cell r="AF302">
            <v>0</v>
          </cell>
          <cell r="AG302">
            <v>223834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206877</v>
          </cell>
          <cell r="AM302">
            <v>121094</v>
          </cell>
          <cell r="AN302">
            <v>85783</v>
          </cell>
          <cell r="AO302">
            <v>6021.75</v>
          </cell>
          <cell r="AP302">
            <v>0</v>
          </cell>
          <cell r="AQ302">
            <v>15889.25</v>
          </cell>
          <cell r="AR302">
            <v>191.75</v>
          </cell>
          <cell r="AS302">
            <v>6259.75</v>
          </cell>
          <cell r="AT302">
            <v>0</v>
          </cell>
          <cell r="AU302">
            <v>114145.5</v>
          </cell>
          <cell r="AV302">
            <v>79615.949177254748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85783</v>
          </cell>
          <cell r="BK302">
            <v>85783</v>
          </cell>
          <cell r="BL302">
            <v>0</v>
          </cell>
          <cell r="BN302">
            <v>0</v>
          </cell>
          <cell r="BO302">
            <v>0</v>
          </cell>
          <cell r="BU302">
            <v>0</v>
          </cell>
          <cell r="BV302">
            <v>293</v>
          </cell>
          <cell r="BW302">
            <v>6021.75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0</v>
          </cell>
          <cell r="BV303">
            <v>294</v>
          </cell>
          <cell r="BW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83</v>
          </cell>
          <cell r="E304">
            <v>1072048</v>
          </cell>
          <cell r="F304">
            <v>73967</v>
          </cell>
          <cell r="G304">
            <v>1146015</v>
          </cell>
          <cell r="I304">
            <v>0</v>
          </cell>
          <cell r="J304">
            <v>0</v>
          </cell>
          <cell r="K304">
            <v>73967</v>
          </cell>
          <cell r="L304">
            <v>73967</v>
          </cell>
          <cell r="N304">
            <v>1072048</v>
          </cell>
          <cell r="P304">
            <v>0</v>
          </cell>
          <cell r="Q304">
            <v>0</v>
          </cell>
          <cell r="R304">
            <v>73967</v>
          </cell>
          <cell r="S304">
            <v>73967</v>
          </cell>
          <cell r="V304">
            <v>0</v>
          </cell>
          <cell r="W304">
            <v>295</v>
          </cell>
          <cell r="X304">
            <v>83</v>
          </cell>
          <cell r="Y304">
            <v>1072048</v>
          </cell>
          <cell r="Z304">
            <v>0</v>
          </cell>
          <cell r="AA304">
            <v>1072048</v>
          </cell>
          <cell r="AB304">
            <v>73967</v>
          </cell>
          <cell r="AC304">
            <v>1146015</v>
          </cell>
          <cell r="AD304">
            <v>0</v>
          </cell>
          <cell r="AE304">
            <v>0</v>
          </cell>
          <cell r="AF304">
            <v>0</v>
          </cell>
          <cell r="AG304">
            <v>1146015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1072048</v>
          </cell>
          <cell r="AM304">
            <v>1090607</v>
          </cell>
          <cell r="AN304">
            <v>0</v>
          </cell>
          <cell r="AO304">
            <v>39912</v>
          </cell>
          <cell r="AP304">
            <v>0</v>
          </cell>
          <cell r="AQ304">
            <v>28672</v>
          </cell>
          <cell r="AR304">
            <v>37910.5</v>
          </cell>
          <cell r="AS304">
            <v>0</v>
          </cell>
          <cell r="AT304">
            <v>0</v>
          </cell>
          <cell r="AU304">
            <v>106494.5</v>
          </cell>
          <cell r="AV304">
            <v>0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0</v>
          </cell>
          <cell r="BV304">
            <v>295</v>
          </cell>
          <cell r="BW304">
            <v>39912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29</v>
          </cell>
          <cell r="E305">
            <v>645134</v>
          </cell>
          <cell r="F305">
            <v>25897</v>
          </cell>
          <cell r="G305">
            <v>671031</v>
          </cell>
          <cell r="I305">
            <v>208091.25310413819</v>
          </cell>
          <cell r="J305">
            <v>0.80960066102971906</v>
          </cell>
          <cell r="K305">
            <v>25897</v>
          </cell>
          <cell r="L305">
            <v>233988.25310413819</v>
          </cell>
          <cell r="N305">
            <v>437042.74689586181</v>
          </cell>
          <cell r="P305">
            <v>0</v>
          </cell>
          <cell r="Q305">
            <v>208091.25310413819</v>
          </cell>
          <cell r="R305">
            <v>25897</v>
          </cell>
          <cell r="S305">
            <v>233988.25310413819</v>
          </cell>
          <cell r="V305">
            <v>0</v>
          </cell>
          <cell r="W305">
            <v>296</v>
          </cell>
          <cell r="X305">
            <v>29</v>
          </cell>
          <cell r="Y305">
            <v>645134</v>
          </cell>
          <cell r="Z305">
            <v>0</v>
          </cell>
          <cell r="AA305">
            <v>645134</v>
          </cell>
          <cell r="AB305">
            <v>25897</v>
          </cell>
          <cell r="AC305">
            <v>671031</v>
          </cell>
          <cell r="AD305">
            <v>0</v>
          </cell>
          <cell r="AE305">
            <v>0</v>
          </cell>
          <cell r="AF305">
            <v>0</v>
          </cell>
          <cell r="AG305">
            <v>671031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645134</v>
          </cell>
          <cell r="AM305">
            <v>420924</v>
          </cell>
          <cell r="AN305">
            <v>224210</v>
          </cell>
          <cell r="AO305">
            <v>0</v>
          </cell>
          <cell r="AP305">
            <v>12041.25</v>
          </cell>
          <cell r="AQ305">
            <v>4895</v>
          </cell>
          <cell r="AR305">
            <v>0</v>
          </cell>
          <cell r="AS305">
            <v>15883.25</v>
          </cell>
          <cell r="AT305">
            <v>0</v>
          </cell>
          <cell r="AU305">
            <v>257029.5</v>
          </cell>
          <cell r="AV305">
            <v>208091.25310413819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224210</v>
          </cell>
          <cell r="BK305">
            <v>224210</v>
          </cell>
          <cell r="BL305">
            <v>0</v>
          </cell>
          <cell r="BN305">
            <v>0</v>
          </cell>
          <cell r="BO305">
            <v>0</v>
          </cell>
          <cell r="BU305">
            <v>0</v>
          </cell>
          <cell r="BV305">
            <v>296</v>
          </cell>
          <cell r="BW305">
            <v>0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0</v>
          </cell>
          <cell r="BV306">
            <v>297</v>
          </cell>
          <cell r="BW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3470.25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0</v>
          </cell>
          <cell r="BV307">
            <v>298</v>
          </cell>
          <cell r="BW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0</v>
          </cell>
          <cell r="BV308">
            <v>299</v>
          </cell>
          <cell r="BW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5</v>
          </cell>
          <cell r="E309">
            <v>165942</v>
          </cell>
          <cell r="F309">
            <v>4461</v>
          </cell>
          <cell r="G309">
            <v>170403</v>
          </cell>
          <cell r="I309">
            <v>47227.739643446657</v>
          </cell>
          <cell r="J309">
            <v>0.67784851583033112</v>
          </cell>
          <cell r="K309">
            <v>4461</v>
          </cell>
          <cell r="L309">
            <v>51688.739643446657</v>
          </cell>
          <cell r="N309">
            <v>118714.26035655334</v>
          </cell>
          <cell r="P309">
            <v>0</v>
          </cell>
          <cell r="Q309">
            <v>47227.739643446657</v>
          </cell>
          <cell r="R309">
            <v>4461</v>
          </cell>
          <cell r="S309">
            <v>51688.739643446657</v>
          </cell>
          <cell r="V309">
            <v>0</v>
          </cell>
          <cell r="W309">
            <v>300</v>
          </cell>
          <cell r="X309">
            <v>5</v>
          </cell>
          <cell r="Y309">
            <v>165942</v>
          </cell>
          <cell r="Z309">
            <v>0</v>
          </cell>
          <cell r="AA309">
            <v>165942</v>
          </cell>
          <cell r="AB309">
            <v>4461</v>
          </cell>
          <cell r="AC309">
            <v>170403</v>
          </cell>
          <cell r="AD309">
            <v>0</v>
          </cell>
          <cell r="AE309">
            <v>0</v>
          </cell>
          <cell r="AF309">
            <v>0</v>
          </cell>
          <cell r="AG309">
            <v>170403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165942</v>
          </cell>
          <cell r="AM309">
            <v>115056</v>
          </cell>
          <cell r="AN309">
            <v>50886</v>
          </cell>
          <cell r="AO309">
            <v>817.25</v>
          </cell>
          <cell r="AP309">
            <v>17969.75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69673</v>
          </cell>
          <cell r="AV309">
            <v>47227.739643446657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50886</v>
          </cell>
          <cell r="BK309">
            <v>50886</v>
          </cell>
          <cell r="BL309">
            <v>0</v>
          </cell>
          <cell r="BN309">
            <v>0</v>
          </cell>
          <cell r="BO309">
            <v>0</v>
          </cell>
          <cell r="BU309">
            <v>0</v>
          </cell>
          <cell r="BV309">
            <v>300</v>
          </cell>
          <cell r="BW309">
            <v>817.25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87</v>
          </cell>
          <cell r="E310">
            <v>1134295</v>
          </cell>
          <cell r="F310">
            <v>77672</v>
          </cell>
          <cell r="G310">
            <v>1211967</v>
          </cell>
          <cell r="I310">
            <v>78351.865118881629</v>
          </cell>
          <cell r="J310">
            <v>0.37210077644865514</v>
          </cell>
          <cell r="K310">
            <v>77672</v>
          </cell>
          <cell r="L310">
            <v>156023.86511888163</v>
          </cell>
          <cell r="N310">
            <v>1055943.1348811183</v>
          </cell>
          <cell r="P310">
            <v>0</v>
          </cell>
          <cell r="Q310">
            <v>78351.865118881629</v>
          </cell>
          <cell r="R310">
            <v>77672</v>
          </cell>
          <cell r="S310">
            <v>156023.86511888163</v>
          </cell>
          <cell r="V310">
            <v>0</v>
          </cell>
          <cell r="W310">
            <v>301</v>
          </cell>
          <cell r="X310">
            <v>87</v>
          </cell>
          <cell r="Y310">
            <v>1134295</v>
          </cell>
          <cell r="Z310">
            <v>0</v>
          </cell>
          <cell r="AA310">
            <v>1134295</v>
          </cell>
          <cell r="AB310">
            <v>77672</v>
          </cell>
          <cell r="AC310">
            <v>1211967</v>
          </cell>
          <cell r="AD310">
            <v>0</v>
          </cell>
          <cell r="AE310">
            <v>0</v>
          </cell>
          <cell r="AF310">
            <v>0</v>
          </cell>
          <cell r="AG310">
            <v>1211967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1134295</v>
          </cell>
          <cell r="AM310">
            <v>1049874</v>
          </cell>
          <cell r="AN310">
            <v>84421</v>
          </cell>
          <cell r="AO310">
            <v>0</v>
          </cell>
          <cell r="AP310">
            <v>27882</v>
          </cell>
          <cell r="AQ310">
            <v>4213.5</v>
          </cell>
          <cell r="AR310">
            <v>33251.25</v>
          </cell>
          <cell r="AS310">
            <v>60798.5</v>
          </cell>
          <cell r="AT310">
            <v>0</v>
          </cell>
          <cell r="AU310">
            <v>210566.25</v>
          </cell>
          <cell r="AV310">
            <v>78351.865118881629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84421</v>
          </cell>
          <cell r="BK310">
            <v>84421</v>
          </cell>
          <cell r="BL310">
            <v>0</v>
          </cell>
          <cell r="BN310">
            <v>0</v>
          </cell>
          <cell r="BO310">
            <v>0</v>
          </cell>
          <cell r="BU310">
            <v>0</v>
          </cell>
          <cell r="BV310">
            <v>301</v>
          </cell>
          <cell r="BW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0</v>
          </cell>
          <cell r="BV311">
            <v>302</v>
          </cell>
          <cell r="BW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0</v>
          </cell>
          <cell r="BV312">
            <v>303</v>
          </cell>
          <cell r="BW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29875</v>
          </cell>
          <cell r="F313">
            <v>1786</v>
          </cell>
          <cell r="G313">
            <v>31661</v>
          </cell>
          <cell r="I313">
            <v>6167.2823552785258</v>
          </cell>
          <cell r="J313">
            <v>0.52521033470543121</v>
          </cell>
          <cell r="K313">
            <v>1786</v>
          </cell>
          <cell r="L313">
            <v>7953.2823552785258</v>
          </cell>
          <cell r="N313">
            <v>23707.717644721473</v>
          </cell>
          <cell r="P313">
            <v>0</v>
          </cell>
          <cell r="Q313">
            <v>6167.2823552785258</v>
          </cell>
          <cell r="R313">
            <v>1786</v>
          </cell>
          <cell r="S313">
            <v>7953.2823552785258</v>
          </cell>
          <cell r="V313">
            <v>0</v>
          </cell>
          <cell r="W313">
            <v>304</v>
          </cell>
          <cell r="X313">
            <v>2</v>
          </cell>
          <cell r="Y313">
            <v>29875</v>
          </cell>
          <cell r="Z313">
            <v>0</v>
          </cell>
          <cell r="AA313">
            <v>29875</v>
          </cell>
          <cell r="AB313">
            <v>1786</v>
          </cell>
          <cell r="AC313">
            <v>31661</v>
          </cell>
          <cell r="AD313">
            <v>0</v>
          </cell>
          <cell r="AE313">
            <v>0</v>
          </cell>
          <cell r="AF313">
            <v>0</v>
          </cell>
          <cell r="AG313">
            <v>31661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29875</v>
          </cell>
          <cell r="AM313">
            <v>23230</v>
          </cell>
          <cell r="AN313">
            <v>6645</v>
          </cell>
          <cell r="AO313">
            <v>3246.5</v>
          </cell>
          <cell r="AP313">
            <v>0</v>
          </cell>
          <cell r="AQ313">
            <v>0</v>
          </cell>
          <cell r="AR313">
            <v>0</v>
          </cell>
          <cell r="AS313">
            <v>1851</v>
          </cell>
          <cell r="AT313">
            <v>0</v>
          </cell>
          <cell r="AU313">
            <v>11742.5</v>
          </cell>
          <cell r="AV313">
            <v>6167.2823552785258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6645</v>
          </cell>
          <cell r="BK313">
            <v>6645</v>
          </cell>
          <cell r="BL313">
            <v>0</v>
          </cell>
          <cell r="BN313">
            <v>0</v>
          </cell>
          <cell r="BO313">
            <v>0</v>
          </cell>
          <cell r="BU313">
            <v>0</v>
          </cell>
          <cell r="BV313">
            <v>304</v>
          </cell>
          <cell r="BW313">
            <v>3246.5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49</v>
          </cell>
          <cell r="E314">
            <v>586427</v>
          </cell>
          <cell r="F314">
            <v>43693</v>
          </cell>
          <cell r="G314">
            <v>630120</v>
          </cell>
          <cell r="I314">
            <v>0</v>
          </cell>
          <cell r="J314">
            <v>0</v>
          </cell>
          <cell r="K314">
            <v>43693</v>
          </cell>
          <cell r="L314">
            <v>43693</v>
          </cell>
          <cell r="N314">
            <v>586427</v>
          </cell>
          <cell r="P314">
            <v>0</v>
          </cell>
          <cell r="Q314">
            <v>0</v>
          </cell>
          <cell r="R314">
            <v>43693</v>
          </cell>
          <cell r="S314">
            <v>43693</v>
          </cell>
          <cell r="V314">
            <v>0</v>
          </cell>
          <cell r="W314">
            <v>305</v>
          </cell>
          <cell r="X314">
            <v>49</v>
          </cell>
          <cell r="Y314">
            <v>586427</v>
          </cell>
          <cell r="Z314">
            <v>0</v>
          </cell>
          <cell r="AA314">
            <v>586427</v>
          </cell>
          <cell r="AB314">
            <v>43693</v>
          </cell>
          <cell r="AC314">
            <v>630120</v>
          </cell>
          <cell r="AD314">
            <v>0</v>
          </cell>
          <cell r="AE314">
            <v>0</v>
          </cell>
          <cell r="AF314">
            <v>0</v>
          </cell>
          <cell r="AG314">
            <v>630120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586427</v>
          </cell>
          <cell r="AM314">
            <v>732226</v>
          </cell>
          <cell r="AN314">
            <v>0</v>
          </cell>
          <cell r="AO314">
            <v>0</v>
          </cell>
          <cell r="AP314">
            <v>22878.25</v>
          </cell>
          <cell r="AQ314">
            <v>5939.25</v>
          </cell>
          <cell r="AR314">
            <v>0</v>
          </cell>
          <cell r="AS314">
            <v>22411.25</v>
          </cell>
          <cell r="AT314">
            <v>0</v>
          </cell>
          <cell r="AU314">
            <v>51228.75</v>
          </cell>
          <cell r="AV314">
            <v>0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N314">
            <v>0</v>
          </cell>
          <cell r="BO314">
            <v>0</v>
          </cell>
          <cell r="BU314">
            <v>0</v>
          </cell>
          <cell r="BV314">
            <v>305</v>
          </cell>
          <cell r="BW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0</v>
          </cell>
          <cell r="BV315">
            <v>306</v>
          </cell>
          <cell r="BW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23</v>
          </cell>
          <cell r="E316">
            <v>285958</v>
          </cell>
          <cell r="F316">
            <v>20487</v>
          </cell>
          <cell r="G316">
            <v>306445</v>
          </cell>
          <cell r="I316">
            <v>34332.59727411034</v>
          </cell>
          <cell r="J316">
            <v>0.55919242100128008</v>
          </cell>
          <cell r="K316">
            <v>20487</v>
          </cell>
          <cell r="L316">
            <v>54819.59727411034</v>
          </cell>
          <cell r="N316">
            <v>251625.40272588967</v>
          </cell>
          <cell r="P316">
            <v>0</v>
          </cell>
          <cell r="Q316">
            <v>34332.59727411034</v>
          </cell>
          <cell r="R316">
            <v>20487</v>
          </cell>
          <cell r="S316">
            <v>54819.59727411034</v>
          </cell>
          <cell r="V316">
            <v>0</v>
          </cell>
          <cell r="W316">
            <v>307</v>
          </cell>
          <cell r="X316">
            <v>23</v>
          </cell>
          <cell r="Y316">
            <v>285958</v>
          </cell>
          <cell r="Z316">
            <v>0</v>
          </cell>
          <cell r="AA316">
            <v>285958</v>
          </cell>
          <cell r="AB316">
            <v>20487</v>
          </cell>
          <cell r="AC316">
            <v>306445</v>
          </cell>
          <cell r="AD316">
            <v>0</v>
          </cell>
          <cell r="AE316">
            <v>0</v>
          </cell>
          <cell r="AF316">
            <v>0</v>
          </cell>
          <cell r="AG316">
            <v>306445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285958</v>
          </cell>
          <cell r="AM316">
            <v>248966</v>
          </cell>
          <cell r="AN316">
            <v>36992</v>
          </cell>
          <cell r="AO316">
            <v>22836.75</v>
          </cell>
          <cell r="AP316">
            <v>0</v>
          </cell>
          <cell r="AQ316">
            <v>0</v>
          </cell>
          <cell r="AR316">
            <v>1568</v>
          </cell>
          <cell r="AS316">
            <v>0</v>
          </cell>
          <cell r="AT316">
            <v>0</v>
          </cell>
          <cell r="AU316">
            <v>61396.75</v>
          </cell>
          <cell r="AV316">
            <v>34332.59727411034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36992</v>
          </cell>
          <cell r="BK316">
            <v>36992</v>
          </cell>
          <cell r="BL316">
            <v>0</v>
          </cell>
          <cell r="BN316">
            <v>0</v>
          </cell>
          <cell r="BO316">
            <v>0</v>
          </cell>
          <cell r="BU316">
            <v>0</v>
          </cell>
          <cell r="BV316">
            <v>307</v>
          </cell>
          <cell r="BW316">
            <v>22836.75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18</v>
          </cell>
          <cell r="E317">
            <v>345137</v>
          </cell>
          <cell r="F317">
            <v>15935</v>
          </cell>
          <cell r="G317">
            <v>361072</v>
          </cell>
          <cell r="I317">
            <v>51418.150453692338</v>
          </cell>
          <cell r="J317">
            <v>0.48297980188560835</v>
          </cell>
          <cell r="K317">
            <v>15935</v>
          </cell>
          <cell r="L317">
            <v>67353.150453692331</v>
          </cell>
          <cell r="N317">
            <v>293718.8495463077</v>
          </cell>
          <cell r="P317">
            <v>0</v>
          </cell>
          <cell r="Q317">
            <v>51418.150453692338</v>
          </cell>
          <cell r="R317">
            <v>15935</v>
          </cell>
          <cell r="S317">
            <v>67353.150453692331</v>
          </cell>
          <cell r="V317">
            <v>0</v>
          </cell>
          <cell r="W317">
            <v>308</v>
          </cell>
          <cell r="X317">
            <v>18</v>
          </cell>
          <cell r="Y317">
            <v>345137</v>
          </cell>
          <cell r="Z317">
            <v>0</v>
          </cell>
          <cell r="AA317">
            <v>345137</v>
          </cell>
          <cell r="AB317">
            <v>15935</v>
          </cell>
          <cell r="AC317">
            <v>361072</v>
          </cell>
          <cell r="AD317">
            <v>0</v>
          </cell>
          <cell r="AE317">
            <v>0</v>
          </cell>
          <cell r="AF317">
            <v>0</v>
          </cell>
          <cell r="AG317">
            <v>361072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345137</v>
          </cell>
          <cell r="AM317">
            <v>289736</v>
          </cell>
          <cell r="AN317">
            <v>55401</v>
          </cell>
          <cell r="AO317">
            <v>17442.5</v>
          </cell>
          <cell r="AP317">
            <v>0</v>
          </cell>
          <cell r="AQ317">
            <v>33616.75</v>
          </cell>
          <cell r="AR317">
            <v>0</v>
          </cell>
          <cell r="AS317">
            <v>0</v>
          </cell>
          <cell r="AT317">
            <v>0</v>
          </cell>
          <cell r="AU317">
            <v>106460.25</v>
          </cell>
          <cell r="AV317">
            <v>51418.150453692338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55401</v>
          </cell>
          <cell r="BK317">
            <v>55401</v>
          </cell>
          <cell r="BL317">
            <v>0</v>
          </cell>
          <cell r="BN317">
            <v>0</v>
          </cell>
          <cell r="BO317">
            <v>0</v>
          </cell>
          <cell r="BU317">
            <v>0</v>
          </cell>
          <cell r="BV317">
            <v>308</v>
          </cell>
          <cell r="BW317">
            <v>17442.5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</v>
          </cell>
          <cell r="E318">
            <v>68694</v>
          </cell>
          <cell r="F318">
            <v>5358</v>
          </cell>
          <cell r="G318">
            <v>74052</v>
          </cell>
          <cell r="I318">
            <v>14227.906471996959</v>
          </cell>
          <cell r="J318">
            <v>0.48025067413747924</v>
          </cell>
          <cell r="K318">
            <v>5358</v>
          </cell>
          <cell r="L318">
            <v>19585.906471996961</v>
          </cell>
          <cell r="N318">
            <v>54466.093528003039</v>
          </cell>
          <cell r="P318">
            <v>0</v>
          </cell>
          <cell r="Q318">
            <v>14227.906471996959</v>
          </cell>
          <cell r="R318">
            <v>5358</v>
          </cell>
          <cell r="S318">
            <v>19585.906471996961</v>
          </cell>
          <cell r="V318">
            <v>0</v>
          </cell>
          <cell r="W318">
            <v>309</v>
          </cell>
          <cell r="X318">
            <v>6</v>
          </cell>
          <cell r="Y318">
            <v>68694</v>
          </cell>
          <cell r="Z318">
            <v>0</v>
          </cell>
          <cell r="AA318">
            <v>68694</v>
          </cell>
          <cell r="AB318">
            <v>5358</v>
          </cell>
          <cell r="AC318">
            <v>74052</v>
          </cell>
          <cell r="AD318">
            <v>0</v>
          </cell>
          <cell r="AE318">
            <v>0</v>
          </cell>
          <cell r="AF318">
            <v>0</v>
          </cell>
          <cell r="AG318">
            <v>74052</v>
          </cell>
          <cell r="AI318">
            <v>309</v>
          </cell>
          <cell r="AJ318">
            <v>309</v>
          </cell>
          <cell r="AK318" t="str">
            <v>WARE</v>
          </cell>
          <cell r="AL318">
            <v>68694</v>
          </cell>
          <cell r="AM318">
            <v>53364</v>
          </cell>
          <cell r="AN318">
            <v>15330</v>
          </cell>
          <cell r="AO318">
            <v>9377</v>
          </cell>
          <cell r="AP318">
            <v>1148.25</v>
          </cell>
          <cell r="AQ318">
            <v>0</v>
          </cell>
          <cell r="AR318">
            <v>2577.75</v>
          </cell>
          <cell r="AS318">
            <v>1193</v>
          </cell>
          <cell r="AT318">
            <v>0</v>
          </cell>
          <cell r="AU318">
            <v>29626</v>
          </cell>
          <cell r="AV318">
            <v>14227.906471996959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15330</v>
          </cell>
          <cell r="BK318">
            <v>15330</v>
          </cell>
          <cell r="BL318">
            <v>0</v>
          </cell>
          <cell r="BN318">
            <v>0</v>
          </cell>
          <cell r="BO318">
            <v>0</v>
          </cell>
          <cell r="BU318">
            <v>0</v>
          </cell>
          <cell r="BV318">
            <v>309</v>
          </cell>
          <cell r="BW318">
            <v>9377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61</v>
          </cell>
          <cell r="E319">
            <v>773087</v>
          </cell>
          <cell r="F319">
            <v>54345</v>
          </cell>
          <cell r="G319">
            <v>827432</v>
          </cell>
          <cell r="I319">
            <v>254828.02324179967</v>
          </cell>
          <cell r="J319">
            <v>0.6923865505981629</v>
          </cell>
          <cell r="K319">
            <v>54345</v>
          </cell>
          <cell r="L319">
            <v>309173.02324179967</v>
          </cell>
          <cell r="N319">
            <v>518258.97675820033</v>
          </cell>
          <cell r="P319">
            <v>0</v>
          </cell>
          <cell r="Q319">
            <v>254828.02324179967</v>
          </cell>
          <cell r="R319">
            <v>54345</v>
          </cell>
          <cell r="S319">
            <v>309173.02324179967</v>
          </cell>
          <cell r="V319">
            <v>0</v>
          </cell>
          <cell r="W319">
            <v>310</v>
          </cell>
          <cell r="X319">
            <v>61</v>
          </cell>
          <cell r="Y319">
            <v>773087</v>
          </cell>
          <cell r="Z319">
            <v>0</v>
          </cell>
          <cell r="AA319">
            <v>773087</v>
          </cell>
          <cell r="AB319">
            <v>54345</v>
          </cell>
          <cell r="AC319">
            <v>827432</v>
          </cell>
          <cell r="AD319">
            <v>0</v>
          </cell>
          <cell r="AE319">
            <v>0</v>
          </cell>
          <cell r="AF319">
            <v>0</v>
          </cell>
          <cell r="AG319">
            <v>827432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773087</v>
          </cell>
          <cell r="AM319">
            <v>498520</v>
          </cell>
          <cell r="AN319">
            <v>274567</v>
          </cell>
          <cell r="AO319">
            <v>0</v>
          </cell>
          <cell r="AP319">
            <v>27484</v>
          </cell>
          <cell r="AQ319">
            <v>56952.25</v>
          </cell>
          <cell r="AR319">
            <v>9039.75</v>
          </cell>
          <cell r="AS319">
            <v>0</v>
          </cell>
          <cell r="AT319">
            <v>0</v>
          </cell>
          <cell r="AU319">
            <v>368043</v>
          </cell>
          <cell r="AV319">
            <v>254828.02324179967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274567</v>
          </cell>
          <cell r="BK319">
            <v>274567</v>
          </cell>
          <cell r="BL319">
            <v>0</v>
          </cell>
          <cell r="BN319">
            <v>0</v>
          </cell>
          <cell r="BO319">
            <v>0</v>
          </cell>
          <cell r="BU319">
            <v>0</v>
          </cell>
          <cell r="BV319">
            <v>310</v>
          </cell>
          <cell r="BW319">
            <v>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0</v>
          </cell>
          <cell r="BV320">
            <v>311</v>
          </cell>
          <cell r="BW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0</v>
          </cell>
          <cell r="BV321">
            <v>312</v>
          </cell>
          <cell r="BW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0</v>
          </cell>
          <cell r="BV322">
            <v>313</v>
          </cell>
          <cell r="BW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</v>
          </cell>
          <cell r="E323">
            <v>220670</v>
          </cell>
          <cell r="F323">
            <v>10716</v>
          </cell>
          <cell r="G323">
            <v>231386</v>
          </cell>
          <cell r="I323">
            <v>0</v>
          </cell>
          <cell r="J323">
            <v>0</v>
          </cell>
          <cell r="K323">
            <v>10716</v>
          </cell>
          <cell r="L323">
            <v>10716</v>
          </cell>
          <cell r="N323">
            <v>220670</v>
          </cell>
          <cell r="P323">
            <v>0</v>
          </cell>
          <cell r="Q323">
            <v>0</v>
          </cell>
          <cell r="R323">
            <v>10716</v>
          </cell>
          <cell r="S323">
            <v>10716</v>
          </cell>
          <cell r="V323">
            <v>0</v>
          </cell>
          <cell r="W323">
            <v>314</v>
          </cell>
          <cell r="X323">
            <v>12</v>
          </cell>
          <cell r="Y323">
            <v>220670</v>
          </cell>
          <cell r="Z323">
            <v>0</v>
          </cell>
          <cell r="AA323">
            <v>220670</v>
          </cell>
          <cell r="AB323">
            <v>10716</v>
          </cell>
          <cell r="AC323">
            <v>231386</v>
          </cell>
          <cell r="AD323">
            <v>0</v>
          </cell>
          <cell r="AE323">
            <v>0</v>
          </cell>
          <cell r="AF323">
            <v>0</v>
          </cell>
          <cell r="AG323">
            <v>231386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220670</v>
          </cell>
          <cell r="AM323">
            <v>221660</v>
          </cell>
          <cell r="AN323">
            <v>0</v>
          </cell>
          <cell r="AO323">
            <v>9344.25</v>
          </cell>
          <cell r="AP323">
            <v>4727.75</v>
          </cell>
          <cell r="AQ323">
            <v>0</v>
          </cell>
          <cell r="AR323">
            <v>20073.25</v>
          </cell>
          <cell r="AS323">
            <v>4553.25</v>
          </cell>
          <cell r="AT323">
            <v>0</v>
          </cell>
          <cell r="AU323">
            <v>38698.5</v>
          </cell>
          <cell r="AV323">
            <v>0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0</v>
          </cell>
          <cell r="BV323">
            <v>314</v>
          </cell>
          <cell r="BW323">
            <v>9344.25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V324">
            <v>0</v>
          </cell>
          <cell r="W324">
            <v>315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0</v>
          </cell>
          <cell r="AM324">
            <v>15611</v>
          </cell>
          <cell r="AN324">
            <v>0</v>
          </cell>
          <cell r="AO324">
            <v>3902.75</v>
          </cell>
          <cell r="AP324">
            <v>0</v>
          </cell>
          <cell r="AQ324">
            <v>0</v>
          </cell>
          <cell r="AR324">
            <v>0</v>
          </cell>
          <cell r="AS324">
            <v>1259</v>
          </cell>
          <cell r="AT324">
            <v>0</v>
          </cell>
          <cell r="AU324">
            <v>5161.75</v>
          </cell>
          <cell r="AV324">
            <v>0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0</v>
          </cell>
          <cell r="BV324">
            <v>315</v>
          </cell>
          <cell r="BW324">
            <v>3902.75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7</v>
          </cell>
          <cell r="E325">
            <v>82555</v>
          </cell>
          <cell r="F325">
            <v>6250</v>
          </cell>
          <cell r="G325">
            <v>88805</v>
          </cell>
          <cell r="I325">
            <v>0</v>
          </cell>
          <cell r="J325">
            <v>0</v>
          </cell>
          <cell r="K325">
            <v>6250</v>
          </cell>
          <cell r="L325">
            <v>6250</v>
          </cell>
          <cell r="N325">
            <v>82555</v>
          </cell>
          <cell r="P325">
            <v>0</v>
          </cell>
          <cell r="Q325">
            <v>0</v>
          </cell>
          <cell r="R325">
            <v>6250</v>
          </cell>
          <cell r="S325">
            <v>6250</v>
          </cell>
          <cell r="V325">
            <v>0</v>
          </cell>
          <cell r="W325">
            <v>316</v>
          </cell>
          <cell r="X325">
            <v>7</v>
          </cell>
          <cell r="Y325">
            <v>82555</v>
          </cell>
          <cell r="Z325">
            <v>0</v>
          </cell>
          <cell r="AA325">
            <v>82555</v>
          </cell>
          <cell r="AB325">
            <v>6250</v>
          </cell>
          <cell r="AC325">
            <v>88805</v>
          </cell>
          <cell r="AD325">
            <v>0</v>
          </cell>
          <cell r="AE325">
            <v>0</v>
          </cell>
          <cell r="AF325">
            <v>0</v>
          </cell>
          <cell r="AG325">
            <v>88805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82555</v>
          </cell>
          <cell r="AM325">
            <v>175728</v>
          </cell>
          <cell r="AN325">
            <v>0</v>
          </cell>
          <cell r="AO325">
            <v>7285.75</v>
          </cell>
          <cell r="AP325">
            <v>1775</v>
          </cell>
          <cell r="AQ325">
            <v>0</v>
          </cell>
          <cell r="AR325">
            <v>0</v>
          </cell>
          <cell r="AS325">
            <v>5310.25</v>
          </cell>
          <cell r="AT325">
            <v>0</v>
          </cell>
          <cell r="AU325">
            <v>14371</v>
          </cell>
          <cell r="AV325">
            <v>0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U325">
            <v>0</v>
          </cell>
          <cell r="BV325">
            <v>316</v>
          </cell>
          <cell r="BW325">
            <v>7285.75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V326">
            <v>0</v>
          </cell>
          <cell r="W326">
            <v>317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0</v>
          </cell>
          <cell r="AM326">
            <v>16229</v>
          </cell>
          <cell r="AN326">
            <v>0</v>
          </cell>
          <cell r="AO326">
            <v>107.25</v>
          </cell>
          <cell r="AP326">
            <v>453.25</v>
          </cell>
          <cell r="AQ326">
            <v>0</v>
          </cell>
          <cell r="AR326">
            <v>210</v>
          </cell>
          <cell r="AS326">
            <v>226</v>
          </cell>
          <cell r="AT326">
            <v>0</v>
          </cell>
          <cell r="AU326">
            <v>996.5</v>
          </cell>
          <cell r="AV326">
            <v>0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0</v>
          </cell>
          <cell r="BV326">
            <v>317</v>
          </cell>
          <cell r="BW326">
            <v>107.25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0</v>
          </cell>
          <cell r="BV327">
            <v>318</v>
          </cell>
          <cell r="BW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0</v>
          </cell>
          <cell r="BV328">
            <v>319</v>
          </cell>
          <cell r="BW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0</v>
          </cell>
          <cell r="BV329">
            <v>320</v>
          </cell>
          <cell r="BW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</v>
          </cell>
          <cell r="E330">
            <v>58144</v>
          </cell>
          <cell r="F330">
            <v>3572</v>
          </cell>
          <cell r="G330">
            <v>61716</v>
          </cell>
          <cell r="I330">
            <v>0</v>
          </cell>
          <cell r="J330">
            <v>0</v>
          </cell>
          <cell r="K330">
            <v>3572</v>
          </cell>
          <cell r="L330">
            <v>3572</v>
          </cell>
          <cell r="N330">
            <v>58144</v>
          </cell>
          <cell r="P330">
            <v>0</v>
          </cell>
          <cell r="Q330">
            <v>0</v>
          </cell>
          <cell r="R330">
            <v>3572</v>
          </cell>
          <cell r="S330">
            <v>3572</v>
          </cell>
          <cell r="V330">
            <v>0</v>
          </cell>
          <cell r="W330">
            <v>321</v>
          </cell>
          <cell r="X330">
            <v>4</v>
          </cell>
          <cell r="Y330">
            <v>58144</v>
          </cell>
          <cell r="Z330">
            <v>0</v>
          </cell>
          <cell r="AA330">
            <v>58144</v>
          </cell>
          <cell r="AB330">
            <v>3572</v>
          </cell>
          <cell r="AC330">
            <v>61716</v>
          </cell>
          <cell r="AD330">
            <v>0</v>
          </cell>
          <cell r="AE330">
            <v>0</v>
          </cell>
          <cell r="AF330">
            <v>0</v>
          </cell>
          <cell r="AG330">
            <v>61716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58144</v>
          </cell>
          <cell r="AM330">
            <v>81313</v>
          </cell>
          <cell r="AN330">
            <v>0</v>
          </cell>
          <cell r="AO330">
            <v>948.25</v>
          </cell>
          <cell r="AP330">
            <v>54.75</v>
          </cell>
          <cell r="AQ330">
            <v>0</v>
          </cell>
          <cell r="AR330">
            <v>582.75</v>
          </cell>
          <cell r="AS330">
            <v>0</v>
          </cell>
          <cell r="AT330">
            <v>0</v>
          </cell>
          <cell r="AU330">
            <v>1585.75</v>
          </cell>
          <cell r="AV330">
            <v>0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N330">
            <v>0</v>
          </cell>
          <cell r="BO330">
            <v>0</v>
          </cell>
          <cell r="BU330">
            <v>0</v>
          </cell>
          <cell r="BV330">
            <v>321</v>
          </cell>
          <cell r="BW330">
            <v>948.25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16</v>
          </cell>
          <cell r="E331">
            <v>236525</v>
          </cell>
          <cell r="F331">
            <v>14288</v>
          </cell>
          <cell r="G331">
            <v>250813</v>
          </cell>
          <cell r="I331">
            <v>0</v>
          </cell>
          <cell r="J331">
            <v>0</v>
          </cell>
          <cell r="K331">
            <v>14288</v>
          </cell>
          <cell r="L331">
            <v>14288</v>
          </cell>
          <cell r="N331">
            <v>236525</v>
          </cell>
          <cell r="P331">
            <v>0</v>
          </cell>
          <cell r="Q331">
            <v>0</v>
          </cell>
          <cell r="R331">
            <v>14288</v>
          </cell>
          <cell r="S331">
            <v>14288</v>
          </cell>
          <cell r="V331">
            <v>0</v>
          </cell>
          <cell r="W331">
            <v>322</v>
          </cell>
          <cell r="X331">
            <v>16</v>
          </cell>
          <cell r="Y331">
            <v>236525</v>
          </cell>
          <cell r="Z331">
            <v>0</v>
          </cell>
          <cell r="AA331">
            <v>236525</v>
          </cell>
          <cell r="AB331">
            <v>14288</v>
          </cell>
          <cell r="AC331">
            <v>250813</v>
          </cell>
          <cell r="AD331">
            <v>0</v>
          </cell>
          <cell r="AE331">
            <v>0</v>
          </cell>
          <cell r="AF331">
            <v>0</v>
          </cell>
          <cell r="AG331">
            <v>250813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236525</v>
          </cell>
          <cell r="AM331">
            <v>319353</v>
          </cell>
          <cell r="AN331">
            <v>0</v>
          </cell>
          <cell r="AO331">
            <v>6508.25</v>
          </cell>
          <cell r="AP331">
            <v>15541</v>
          </cell>
          <cell r="AQ331">
            <v>10716</v>
          </cell>
          <cell r="AR331">
            <v>0</v>
          </cell>
          <cell r="AS331">
            <v>16243.25</v>
          </cell>
          <cell r="AT331">
            <v>0</v>
          </cell>
          <cell r="AU331">
            <v>49008.5</v>
          </cell>
          <cell r="AV331">
            <v>0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0</v>
          </cell>
          <cell r="BV331">
            <v>322</v>
          </cell>
          <cell r="BW331">
            <v>6508.25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31506</v>
          </cell>
          <cell r="F332">
            <v>2679</v>
          </cell>
          <cell r="G332">
            <v>34185</v>
          </cell>
          <cell r="I332">
            <v>19539.472599801175</v>
          </cell>
          <cell r="J332">
            <v>0.92294664099293477</v>
          </cell>
          <cell r="K332">
            <v>2679</v>
          </cell>
          <cell r="L332">
            <v>22218.472599801175</v>
          </cell>
          <cell r="N332">
            <v>11966.527400198825</v>
          </cell>
          <cell r="P332">
            <v>0</v>
          </cell>
          <cell r="Q332">
            <v>19539.472599801175</v>
          </cell>
          <cell r="R332">
            <v>2679</v>
          </cell>
          <cell r="S332">
            <v>22218.472599801175</v>
          </cell>
          <cell r="V332">
            <v>0</v>
          </cell>
          <cell r="W332">
            <v>323</v>
          </cell>
          <cell r="X332">
            <v>3</v>
          </cell>
          <cell r="Y332">
            <v>31506</v>
          </cell>
          <cell r="Z332">
            <v>0</v>
          </cell>
          <cell r="AA332">
            <v>31506</v>
          </cell>
          <cell r="AB332">
            <v>2679</v>
          </cell>
          <cell r="AC332">
            <v>34185</v>
          </cell>
          <cell r="AD332">
            <v>0</v>
          </cell>
          <cell r="AE332">
            <v>0</v>
          </cell>
          <cell r="AF332">
            <v>0</v>
          </cell>
          <cell r="AG332">
            <v>34185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31506</v>
          </cell>
          <cell r="AM332">
            <v>10453</v>
          </cell>
          <cell r="AN332">
            <v>21053</v>
          </cell>
          <cell r="AO332">
            <v>42.25</v>
          </cell>
          <cell r="AP332">
            <v>75.5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21170.75</v>
          </cell>
          <cell r="AV332">
            <v>19539.472599801175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21053</v>
          </cell>
          <cell r="BK332">
            <v>21053</v>
          </cell>
          <cell r="BL332">
            <v>0</v>
          </cell>
          <cell r="BN332">
            <v>0</v>
          </cell>
          <cell r="BO332">
            <v>0</v>
          </cell>
          <cell r="BU332">
            <v>0</v>
          </cell>
          <cell r="BV332">
            <v>323</v>
          </cell>
          <cell r="BW332">
            <v>42.25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0</v>
          </cell>
          <cell r="BV333">
            <v>324</v>
          </cell>
          <cell r="BW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</v>
          </cell>
          <cell r="E334">
            <v>178427</v>
          </cell>
          <cell r="F334">
            <v>14273</v>
          </cell>
          <cell r="G334">
            <v>192700</v>
          </cell>
          <cell r="I334">
            <v>1666.8832370323901</v>
          </cell>
          <cell r="J334">
            <v>9.0905202030506921E-2</v>
          </cell>
          <cell r="K334">
            <v>14273</v>
          </cell>
          <cell r="L334">
            <v>15939.883237032391</v>
          </cell>
          <cell r="N334">
            <v>176760.11676296761</v>
          </cell>
          <cell r="P334">
            <v>0</v>
          </cell>
          <cell r="Q334">
            <v>1666.8832370323901</v>
          </cell>
          <cell r="R334">
            <v>14273</v>
          </cell>
          <cell r="S334">
            <v>15939.883237032391</v>
          </cell>
          <cell r="V334">
            <v>0</v>
          </cell>
          <cell r="W334">
            <v>325</v>
          </cell>
          <cell r="X334">
            <v>16</v>
          </cell>
          <cell r="Y334">
            <v>178427</v>
          </cell>
          <cell r="Z334">
            <v>0</v>
          </cell>
          <cell r="AA334">
            <v>178427</v>
          </cell>
          <cell r="AB334">
            <v>14273</v>
          </cell>
          <cell r="AC334">
            <v>192700</v>
          </cell>
          <cell r="AD334">
            <v>0</v>
          </cell>
          <cell r="AE334">
            <v>0</v>
          </cell>
          <cell r="AF334">
            <v>0</v>
          </cell>
          <cell r="AG334">
            <v>192700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178427</v>
          </cell>
          <cell r="AM334">
            <v>176631</v>
          </cell>
          <cell r="AN334">
            <v>1796</v>
          </cell>
          <cell r="AO334">
            <v>1675.75</v>
          </cell>
          <cell r="AP334">
            <v>12762</v>
          </cell>
          <cell r="AQ334">
            <v>1242.5</v>
          </cell>
          <cell r="AR334">
            <v>0</v>
          </cell>
          <cell r="AS334">
            <v>860.25</v>
          </cell>
          <cell r="AT334">
            <v>0</v>
          </cell>
          <cell r="AU334">
            <v>18336.5</v>
          </cell>
          <cell r="AV334">
            <v>1666.8832370323901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1796</v>
          </cell>
          <cell r="BK334">
            <v>1796</v>
          </cell>
          <cell r="BL334">
            <v>0</v>
          </cell>
          <cell r="BN334">
            <v>0</v>
          </cell>
          <cell r="BO334">
            <v>0</v>
          </cell>
          <cell r="BU334">
            <v>0</v>
          </cell>
          <cell r="BV334">
            <v>325</v>
          </cell>
          <cell r="BW334">
            <v>1675.75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10</v>
          </cell>
          <cell r="E335">
            <v>133458</v>
          </cell>
          <cell r="F335">
            <v>8930</v>
          </cell>
          <cell r="G335">
            <v>142388</v>
          </cell>
          <cell r="I335">
            <v>9170.6421297979105</v>
          </cell>
          <cell r="J335">
            <v>0.4567450913201056</v>
          </cell>
          <cell r="K335">
            <v>8930</v>
          </cell>
          <cell r="L335">
            <v>18100.64212979791</v>
          </cell>
          <cell r="N335">
            <v>124287.35787020209</v>
          </cell>
          <cell r="P335">
            <v>0</v>
          </cell>
          <cell r="Q335">
            <v>9170.6421297979105</v>
          </cell>
          <cell r="R335">
            <v>8930</v>
          </cell>
          <cell r="S335">
            <v>18100.64212979791</v>
          </cell>
          <cell r="V335">
            <v>0</v>
          </cell>
          <cell r="W335">
            <v>326</v>
          </cell>
          <cell r="X335">
            <v>10</v>
          </cell>
          <cell r="Y335">
            <v>133458</v>
          </cell>
          <cell r="Z335">
            <v>0</v>
          </cell>
          <cell r="AA335">
            <v>133458</v>
          </cell>
          <cell r="AB335">
            <v>8930</v>
          </cell>
          <cell r="AC335">
            <v>142388</v>
          </cell>
          <cell r="AD335">
            <v>0</v>
          </cell>
          <cell r="AE335">
            <v>0</v>
          </cell>
          <cell r="AF335">
            <v>0</v>
          </cell>
          <cell r="AG335">
            <v>142388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133458</v>
          </cell>
          <cell r="AM335">
            <v>123577</v>
          </cell>
          <cell r="AN335">
            <v>9881</v>
          </cell>
          <cell r="AO335">
            <v>0</v>
          </cell>
          <cell r="AP335">
            <v>3358.75</v>
          </cell>
          <cell r="AQ335">
            <v>5129</v>
          </cell>
          <cell r="AR335">
            <v>1709.5</v>
          </cell>
          <cell r="AS335">
            <v>0</v>
          </cell>
          <cell r="AT335">
            <v>0</v>
          </cell>
          <cell r="AU335">
            <v>20078.25</v>
          </cell>
          <cell r="AV335">
            <v>9170.6421297979105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9881</v>
          </cell>
          <cell r="BK335">
            <v>9881</v>
          </cell>
          <cell r="BL335">
            <v>0</v>
          </cell>
          <cell r="BN335">
            <v>0</v>
          </cell>
          <cell r="BO335">
            <v>0</v>
          </cell>
          <cell r="BU335">
            <v>0</v>
          </cell>
          <cell r="BV335">
            <v>326</v>
          </cell>
          <cell r="BW335">
            <v>0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82392</v>
          </cell>
          <cell r="F336">
            <v>5358</v>
          </cell>
          <cell r="G336">
            <v>87750</v>
          </cell>
          <cell r="I336">
            <v>0</v>
          </cell>
          <cell r="J336">
            <v>0</v>
          </cell>
          <cell r="K336">
            <v>5358</v>
          </cell>
          <cell r="L336">
            <v>5358</v>
          </cell>
          <cell r="N336">
            <v>82392</v>
          </cell>
          <cell r="P336">
            <v>0</v>
          </cell>
          <cell r="Q336">
            <v>0</v>
          </cell>
          <cell r="R336">
            <v>5358</v>
          </cell>
          <cell r="S336">
            <v>5358</v>
          </cell>
          <cell r="V336">
            <v>0</v>
          </cell>
          <cell r="W336">
            <v>327</v>
          </cell>
          <cell r="X336">
            <v>6</v>
          </cell>
          <cell r="Y336">
            <v>82392</v>
          </cell>
          <cell r="Z336">
            <v>0</v>
          </cell>
          <cell r="AA336">
            <v>82392</v>
          </cell>
          <cell r="AB336">
            <v>5358</v>
          </cell>
          <cell r="AC336">
            <v>87750</v>
          </cell>
          <cell r="AD336">
            <v>0</v>
          </cell>
          <cell r="AE336">
            <v>0</v>
          </cell>
          <cell r="AF336">
            <v>0</v>
          </cell>
          <cell r="AG336">
            <v>87750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82392</v>
          </cell>
          <cell r="AM336">
            <v>92169</v>
          </cell>
          <cell r="AN336">
            <v>0</v>
          </cell>
          <cell r="AO336">
            <v>5860.75</v>
          </cell>
          <cell r="AP336">
            <v>4641.75</v>
          </cell>
          <cell r="AQ336">
            <v>995.75</v>
          </cell>
          <cell r="AR336">
            <v>2414.25</v>
          </cell>
          <cell r="AS336">
            <v>6688.75</v>
          </cell>
          <cell r="AT336">
            <v>0</v>
          </cell>
          <cell r="AU336">
            <v>20601.25</v>
          </cell>
          <cell r="AV336">
            <v>0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N336">
            <v>0</v>
          </cell>
          <cell r="BO336">
            <v>0</v>
          </cell>
          <cell r="BU336">
            <v>0</v>
          </cell>
          <cell r="BV336">
            <v>327</v>
          </cell>
          <cell r="BW336">
            <v>5860.75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0</v>
          </cell>
          <cell r="BV337">
            <v>328</v>
          </cell>
          <cell r="BW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0</v>
          </cell>
          <cell r="BV338">
            <v>329</v>
          </cell>
          <cell r="BW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0</v>
          </cell>
          <cell r="BV339">
            <v>330</v>
          </cell>
          <cell r="BW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9</v>
          </cell>
          <cell r="E340">
            <v>100131</v>
          </cell>
          <cell r="F340">
            <v>8013</v>
          </cell>
          <cell r="G340">
            <v>108144</v>
          </cell>
          <cell r="I340">
            <v>30518.070490032878</v>
          </cell>
          <cell r="J340">
            <v>0.61811880075007097</v>
          </cell>
          <cell r="K340">
            <v>8013</v>
          </cell>
          <cell r="L340">
            <v>38531.070490032878</v>
          </cell>
          <cell r="N340">
            <v>69612.929509967129</v>
          </cell>
          <cell r="P340">
            <v>0</v>
          </cell>
          <cell r="Q340">
            <v>30518.070490032878</v>
          </cell>
          <cell r="R340">
            <v>8013</v>
          </cell>
          <cell r="S340">
            <v>38531.070490032878</v>
          </cell>
          <cell r="V340">
            <v>0</v>
          </cell>
          <cell r="W340">
            <v>331</v>
          </cell>
          <cell r="X340">
            <v>9</v>
          </cell>
          <cell r="Y340">
            <v>100131</v>
          </cell>
          <cell r="Z340">
            <v>0</v>
          </cell>
          <cell r="AA340">
            <v>100131</v>
          </cell>
          <cell r="AB340">
            <v>8013</v>
          </cell>
          <cell r="AC340">
            <v>108144</v>
          </cell>
          <cell r="AD340">
            <v>0</v>
          </cell>
          <cell r="AE340">
            <v>0</v>
          </cell>
          <cell r="AF340">
            <v>0</v>
          </cell>
          <cell r="AG340">
            <v>108144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100131</v>
          </cell>
          <cell r="AM340">
            <v>67249</v>
          </cell>
          <cell r="AN340">
            <v>32882</v>
          </cell>
          <cell r="AO340">
            <v>0</v>
          </cell>
          <cell r="AP340">
            <v>3739.25</v>
          </cell>
          <cell r="AQ340">
            <v>0</v>
          </cell>
          <cell r="AR340">
            <v>0</v>
          </cell>
          <cell r="AS340">
            <v>12751.25</v>
          </cell>
          <cell r="AT340">
            <v>0</v>
          </cell>
          <cell r="AU340">
            <v>49372.5</v>
          </cell>
          <cell r="AV340">
            <v>30518.070490032878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32882</v>
          </cell>
          <cell r="BK340">
            <v>32882</v>
          </cell>
          <cell r="BL340">
            <v>0</v>
          </cell>
          <cell r="BN340">
            <v>0</v>
          </cell>
          <cell r="BO340">
            <v>0</v>
          </cell>
          <cell r="BU340">
            <v>0</v>
          </cell>
          <cell r="BV340">
            <v>331</v>
          </cell>
          <cell r="BW340">
            <v>0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57</v>
          </cell>
          <cell r="E341">
            <v>696895</v>
          </cell>
          <cell r="F341">
            <v>50320</v>
          </cell>
          <cell r="G341">
            <v>747215</v>
          </cell>
          <cell r="I341">
            <v>0</v>
          </cell>
          <cell r="J341">
            <v>0</v>
          </cell>
          <cell r="K341">
            <v>50320</v>
          </cell>
          <cell r="L341">
            <v>50320</v>
          </cell>
          <cell r="N341">
            <v>696895</v>
          </cell>
          <cell r="P341">
            <v>0</v>
          </cell>
          <cell r="Q341">
            <v>0</v>
          </cell>
          <cell r="R341">
            <v>50320</v>
          </cell>
          <cell r="S341">
            <v>50320</v>
          </cell>
          <cell r="V341">
            <v>0</v>
          </cell>
          <cell r="W341">
            <v>332</v>
          </cell>
          <cell r="X341">
            <v>57</v>
          </cell>
          <cell r="Y341">
            <v>696895</v>
          </cell>
          <cell r="Z341">
            <v>0</v>
          </cell>
          <cell r="AA341">
            <v>696895</v>
          </cell>
          <cell r="AB341">
            <v>50320</v>
          </cell>
          <cell r="AC341">
            <v>747215</v>
          </cell>
          <cell r="AD341">
            <v>0</v>
          </cell>
          <cell r="AE341">
            <v>0</v>
          </cell>
          <cell r="AF341">
            <v>0</v>
          </cell>
          <cell r="AG341">
            <v>747215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696895</v>
          </cell>
          <cell r="AM341">
            <v>801974</v>
          </cell>
          <cell r="AN341">
            <v>0</v>
          </cell>
          <cell r="AO341">
            <v>67198</v>
          </cell>
          <cell r="AP341">
            <v>0</v>
          </cell>
          <cell r="AQ341">
            <v>0</v>
          </cell>
          <cell r="AR341">
            <v>14763.25</v>
          </cell>
          <cell r="AS341">
            <v>40750.75</v>
          </cell>
          <cell r="AT341">
            <v>0</v>
          </cell>
          <cell r="AU341">
            <v>122712</v>
          </cell>
          <cell r="AV341">
            <v>0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N341">
            <v>0</v>
          </cell>
          <cell r="BO341">
            <v>0</v>
          </cell>
          <cell r="BU341">
            <v>0</v>
          </cell>
          <cell r="BV341">
            <v>332</v>
          </cell>
          <cell r="BW341">
            <v>67198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0</v>
          </cell>
          <cell r="BV342">
            <v>333</v>
          </cell>
          <cell r="BW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0</v>
          </cell>
          <cell r="BV343">
            <v>334</v>
          </cell>
          <cell r="BW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2</v>
          </cell>
          <cell r="E344">
            <v>31312</v>
          </cell>
          <cell r="F344">
            <v>1786</v>
          </cell>
          <cell r="G344">
            <v>33098</v>
          </cell>
          <cell r="I344">
            <v>29060.939820689418</v>
          </cell>
          <cell r="J344">
            <v>0.83515647385376379</v>
          </cell>
          <cell r="K344">
            <v>1786</v>
          </cell>
          <cell r="L344">
            <v>30846.939820689418</v>
          </cell>
          <cell r="N344">
            <v>2251.0601793105816</v>
          </cell>
          <cell r="P344">
            <v>0</v>
          </cell>
          <cell r="Q344">
            <v>29060.939820689418</v>
          </cell>
          <cell r="R344">
            <v>1786</v>
          </cell>
          <cell r="S344">
            <v>30846.939820689418</v>
          </cell>
          <cell r="V344">
            <v>0</v>
          </cell>
          <cell r="W344">
            <v>335</v>
          </cell>
          <cell r="X344">
            <v>2</v>
          </cell>
          <cell r="Y344">
            <v>31312</v>
          </cell>
          <cell r="Z344">
            <v>0</v>
          </cell>
          <cell r="AA344">
            <v>31312</v>
          </cell>
          <cell r="AB344">
            <v>1786</v>
          </cell>
          <cell r="AC344">
            <v>33098</v>
          </cell>
          <cell r="AD344">
            <v>0</v>
          </cell>
          <cell r="AE344">
            <v>0</v>
          </cell>
          <cell r="AF344">
            <v>0</v>
          </cell>
          <cell r="AG344">
            <v>33098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31312</v>
          </cell>
          <cell r="AM344">
            <v>0</v>
          </cell>
          <cell r="AN344">
            <v>31312</v>
          </cell>
          <cell r="AO344">
            <v>0</v>
          </cell>
          <cell r="AP344">
            <v>237.75</v>
          </cell>
          <cell r="AQ344">
            <v>119</v>
          </cell>
          <cell r="AR344">
            <v>3128.25</v>
          </cell>
          <cell r="AS344">
            <v>0</v>
          </cell>
          <cell r="AT344">
            <v>0</v>
          </cell>
          <cell r="AU344">
            <v>34797</v>
          </cell>
          <cell r="AV344">
            <v>29060.939820689418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31312</v>
          </cell>
          <cell r="BK344">
            <v>31312</v>
          </cell>
          <cell r="BL344">
            <v>0</v>
          </cell>
          <cell r="BN344">
            <v>0</v>
          </cell>
          <cell r="BO344">
            <v>0</v>
          </cell>
          <cell r="BU344">
            <v>0</v>
          </cell>
          <cell r="BV344">
            <v>335</v>
          </cell>
          <cell r="BW344">
            <v>0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179</v>
          </cell>
          <cell r="E345">
            <v>1829185</v>
          </cell>
          <cell r="F345">
            <v>159759</v>
          </cell>
          <cell r="G345">
            <v>1988944</v>
          </cell>
          <cell r="I345">
            <v>589170.83181183599</v>
          </cell>
          <cell r="J345">
            <v>0.7397015834463313</v>
          </cell>
          <cell r="K345">
            <v>159759</v>
          </cell>
          <cell r="L345">
            <v>748929.83181183599</v>
          </cell>
          <cell r="N345">
            <v>1240014.168188164</v>
          </cell>
          <cell r="P345">
            <v>0</v>
          </cell>
          <cell r="Q345">
            <v>589170.83181183599</v>
          </cell>
          <cell r="R345">
            <v>159759</v>
          </cell>
          <cell r="S345">
            <v>748929.83181183599</v>
          </cell>
          <cell r="V345">
            <v>0</v>
          </cell>
          <cell r="W345">
            <v>336</v>
          </cell>
          <cell r="X345">
            <v>179</v>
          </cell>
          <cell r="Y345">
            <v>1829185</v>
          </cell>
          <cell r="Z345">
            <v>0</v>
          </cell>
          <cell r="AA345">
            <v>1829185</v>
          </cell>
          <cell r="AB345">
            <v>159759</v>
          </cell>
          <cell r="AC345">
            <v>1988944</v>
          </cell>
          <cell r="AD345">
            <v>0</v>
          </cell>
          <cell r="AE345">
            <v>0</v>
          </cell>
          <cell r="AF345">
            <v>0</v>
          </cell>
          <cell r="AG345">
            <v>1988944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1829185</v>
          </cell>
          <cell r="AM345">
            <v>1194377</v>
          </cell>
          <cell r="AN345">
            <v>634808</v>
          </cell>
          <cell r="AO345">
            <v>36039.5</v>
          </cell>
          <cell r="AP345">
            <v>43041.25</v>
          </cell>
          <cell r="AQ345">
            <v>36781.5</v>
          </cell>
          <cell r="AR345">
            <v>15679.5</v>
          </cell>
          <cell r="AS345">
            <v>30148.25</v>
          </cell>
          <cell r="AT345">
            <v>0</v>
          </cell>
          <cell r="AU345">
            <v>796498</v>
          </cell>
          <cell r="AV345">
            <v>589170.83181183599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634808</v>
          </cell>
          <cell r="BK345">
            <v>634808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0</v>
          </cell>
          <cell r="BV345">
            <v>336</v>
          </cell>
          <cell r="BW345">
            <v>36039.5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</v>
          </cell>
          <cell r="E346">
            <v>42644</v>
          </cell>
          <cell r="F346">
            <v>1786</v>
          </cell>
          <cell r="G346">
            <v>44430</v>
          </cell>
          <cell r="I346">
            <v>22572.531852931381</v>
          </cell>
          <cell r="J346">
            <v>0.85491490073878706</v>
          </cell>
          <cell r="K346">
            <v>1786</v>
          </cell>
          <cell r="L346">
            <v>24358.531852931381</v>
          </cell>
          <cell r="N346">
            <v>20071.468147068619</v>
          </cell>
          <cell r="P346">
            <v>0</v>
          </cell>
          <cell r="Q346">
            <v>22572.531852931381</v>
          </cell>
          <cell r="R346">
            <v>1786</v>
          </cell>
          <cell r="S346">
            <v>24358.531852931381</v>
          </cell>
          <cell r="V346">
            <v>0</v>
          </cell>
          <cell r="W346">
            <v>337</v>
          </cell>
          <cell r="X346">
            <v>2</v>
          </cell>
          <cell r="Y346">
            <v>42644</v>
          </cell>
          <cell r="Z346">
            <v>0</v>
          </cell>
          <cell r="AA346">
            <v>42644</v>
          </cell>
          <cell r="AB346">
            <v>1786</v>
          </cell>
          <cell r="AC346">
            <v>44430</v>
          </cell>
          <cell r="AD346">
            <v>0</v>
          </cell>
          <cell r="AE346">
            <v>0</v>
          </cell>
          <cell r="AF346">
            <v>0</v>
          </cell>
          <cell r="AG346">
            <v>44430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42644</v>
          </cell>
          <cell r="AM346">
            <v>18323</v>
          </cell>
          <cell r="AN346">
            <v>24321</v>
          </cell>
          <cell r="AO346">
            <v>401</v>
          </cell>
          <cell r="AP346">
            <v>0</v>
          </cell>
          <cell r="AQ346">
            <v>1593</v>
          </cell>
          <cell r="AR346">
            <v>0</v>
          </cell>
          <cell r="AS346">
            <v>88.25</v>
          </cell>
          <cell r="AT346">
            <v>0</v>
          </cell>
          <cell r="AU346">
            <v>26403.25</v>
          </cell>
          <cell r="AV346">
            <v>22572.531852931381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24321</v>
          </cell>
          <cell r="BK346">
            <v>24321</v>
          </cell>
          <cell r="BL346">
            <v>0</v>
          </cell>
          <cell r="BN346">
            <v>0</v>
          </cell>
          <cell r="BO346">
            <v>0</v>
          </cell>
          <cell r="BU346">
            <v>0</v>
          </cell>
          <cell r="BV346">
            <v>337</v>
          </cell>
          <cell r="BW346">
            <v>401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0</v>
          </cell>
          <cell r="BV347">
            <v>338</v>
          </cell>
          <cell r="BW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0</v>
          </cell>
          <cell r="BV348">
            <v>339</v>
          </cell>
          <cell r="BW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14</v>
          </cell>
          <cell r="E349">
            <v>209968</v>
          </cell>
          <cell r="F349">
            <v>12502</v>
          </cell>
          <cell r="G349">
            <v>222470</v>
          </cell>
          <cell r="I349">
            <v>0</v>
          </cell>
          <cell r="J349">
            <v>0</v>
          </cell>
          <cell r="K349">
            <v>12502</v>
          </cell>
          <cell r="L349">
            <v>12502</v>
          </cell>
          <cell r="N349">
            <v>209968</v>
          </cell>
          <cell r="P349">
            <v>0</v>
          </cell>
          <cell r="Q349">
            <v>0</v>
          </cell>
          <cell r="R349">
            <v>12502</v>
          </cell>
          <cell r="S349">
            <v>12502</v>
          </cell>
          <cell r="V349">
            <v>0</v>
          </cell>
          <cell r="W349">
            <v>340</v>
          </cell>
          <cell r="X349">
            <v>14</v>
          </cell>
          <cell r="Y349">
            <v>209968</v>
          </cell>
          <cell r="Z349">
            <v>0</v>
          </cell>
          <cell r="AA349">
            <v>209968</v>
          </cell>
          <cell r="AB349">
            <v>12502</v>
          </cell>
          <cell r="AC349">
            <v>222470</v>
          </cell>
          <cell r="AD349">
            <v>0</v>
          </cell>
          <cell r="AE349">
            <v>0</v>
          </cell>
          <cell r="AF349">
            <v>0</v>
          </cell>
          <cell r="AG349">
            <v>222470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209968</v>
          </cell>
          <cell r="AM349">
            <v>218458</v>
          </cell>
          <cell r="AN349">
            <v>0</v>
          </cell>
          <cell r="AO349">
            <v>724.5</v>
          </cell>
          <cell r="AP349">
            <v>13058.75</v>
          </cell>
          <cell r="AQ349">
            <v>1749.25</v>
          </cell>
          <cell r="AR349">
            <v>8409.25</v>
          </cell>
          <cell r="AS349">
            <v>0</v>
          </cell>
          <cell r="AT349">
            <v>0</v>
          </cell>
          <cell r="AU349">
            <v>23941.75</v>
          </cell>
          <cell r="AV349">
            <v>0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N349">
            <v>0</v>
          </cell>
          <cell r="BO349">
            <v>0</v>
          </cell>
          <cell r="BU349">
            <v>0</v>
          </cell>
          <cell r="BV349">
            <v>340</v>
          </cell>
          <cell r="BW349">
            <v>724.5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1</v>
          </cell>
          <cell r="E350">
            <v>14715</v>
          </cell>
          <cell r="F350">
            <v>893</v>
          </cell>
          <cell r="G350">
            <v>15608</v>
          </cell>
          <cell r="I350">
            <v>13657.119617445222</v>
          </cell>
          <cell r="J350">
            <v>0.48293356026256551</v>
          </cell>
          <cell r="K350">
            <v>893</v>
          </cell>
          <cell r="L350">
            <v>14550.119617445222</v>
          </cell>
          <cell r="N350">
            <v>1057.8803825547784</v>
          </cell>
          <cell r="P350">
            <v>0</v>
          </cell>
          <cell r="Q350">
            <v>13657.119617445222</v>
          </cell>
          <cell r="R350">
            <v>893</v>
          </cell>
          <cell r="S350">
            <v>14550.119617445222</v>
          </cell>
          <cell r="V350">
            <v>0</v>
          </cell>
          <cell r="W350">
            <v>341</v>
          </cell>
          <cell r="X350">
            <v>1</v>
          </cell>
          <cell r="Y350">
            <v>14715</v>
          </cell>
          <cell r="Z350">
            <v>0</v>
          </cell>
          <cell r="AA350">
            <v>14715</v>
          </cell>
          <cell r="AB350">
            <v>893</v>
          </cell>
          <cell r="AC350">
            <v>15608</v>
          </cell>
          <cell r="AD350">
            <v>0</v>
          </cell>
          <cell r="AE350">
            <v>0</v>
          </cell>
          <cell r="AF350">
            <v>0</v>
          </cell>
          <cell r="AG350">
            <v>15608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14715</v>
          </cell>
          <cell r="AM350">
            <v>0</v>
          </cell>
          <cell r="AN350">
            <v>14715</v>
          </cell>
          <cell r="AO350">
            <v>0</v>
          </cell>
          <cell r="AP350">
            <v>10546.25</v>
          </cell>
          <cell r="AQ350">
            <v>0</v>
          </cell>
          <cell r="AR350">
            <v>3018.25</v>
          </cell>
          <cell r="AS350">
            <v>0</v>
          </cell>
          <cell r="AT350">
            <v>0</v>
          </cell>
          <cell r="AU350">
            <v>28279.5</v>
          </cell>
          <cell r="AV350">
            <v>13657.119617445222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14715</v>
          </cell>
          <cell r="BK350">
            <v>14715</v>
          </cell>
          <cell r="BL350">
            <v>0</v>
          </cell>
          <cell r="BN350">
            <v>0</v>
          </cell>
          <cell r="BO350">
            <v>0</v>
          </cell>
          <cell r="BU350">
            <v>0</v>
          </cell>
          <cell r="BV350">
            <v>341</v>
          </cell>
          <cell r="BW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5</v>
          </cell>
          <cell r="E351">
            <v>69354</v>
          </cell>
          <cell r="F351">
            <v>4465</v>
          </cell>
          <cell r="G351">
            <v>73819</v>
          </cell>
          <cell r="I351">
            <v>0</v>
          </cell>
          <cell r="J351">
            <v>0</v>
          </cell>
          <cell r="K351">
            <v>4465</v>
          </cell>
          <cell r="L351">
            <v>4465</v>
          </cell>
          <cell r="N351">
            <v>69354</v>
          </cell>
          <cell r="P351">
            <v>0</v>
          </cell>
          <cell r="Q351">
            <v>0</v>
          </cell>
          <cell r="R351">
            <v>4465</v>
          </cell>
          <cell r="S351">
            <v>4465</v>
          </cell>
          <cell r="V351">
            <v>0</v>
          </cell>
          <cell r="W351">
            <v>342</v>
          </cell>
          <cell r="X351">
            <v>5</v>
          </cell>
          <cell r="Y351">
            <v>69354</v>
          </cell>
          <cell r="Z351">
            <v>0</v>
          </cell>
          <cell r="AA351">
            <v>69354</v>
          </cell>
          <cell r="AB351">
            <v>4465</v>
          </cell>
          <cell r="AC351">
            <v>73819</v>
          </cell>
          <cell r="AD351">
            <v>0</v>
          </cell>
          <cell r="AE351">
            <v>0</v>
          </cell>
          <cell r="AF351">
            <v>0</v>
          </cell>
          <cell r="AG351">
            <v>73819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69354</v>
          </cell>
          <cell r="AM351">
            <v>110895</v>
          </cell>
          <cell r="AN351">
            <v>0</v>
          </cell>
          <cell r="AO351">
            <v>0</v>
          </cell>
          <cell r="AP351">
            <v>4358.25</v>
          </cell>
          <cell r="AQ351">
            <v>0</v>
          </cell>
          <cell r="AR351">
            <v>11594.75</v>
          </cell>
          <cell r="AS351">
            <v>2042.5</v>
          </cell>
          <cell r="AT351">
            <v>0</v>
          </cell>
          <cell r="AU351">
            <v>17995.5</v>
          </cell>
          <cell r="AV351">
            <v>0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U351">
            <v>0</v>
          </cell>
          <cell r="BV351">
            <v>342</v>
          </cell>
          <cell r="BW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42</v>
          </cell>
          <cell r="E352">
            <v>475734</v>
          </cell>
          <cell r="F352">
            <v>37506</v>
          </cell>
          <cell r="G352">
            <v>513240</v>
          </cell>
          <cell r="I352">
            <v>0</v>
          </cell>
          <cell r="J352">
            <v>0</v>
          </cell>
          <cell r="K352">
            <v>37506</v>
          </cell>
          <cell r="L352">
            <v>37506</v>
          </cell>
          <cell r="N352">
            <v>475734</v>
          </cell>
          <cell r="P352">
            <v>0</v>
          </cell>
          <cell r="Q352">
            <v>0</v>
          </cell>
          <cell r="R352">
            <v>37506</v>
          </cell>
          <cell r="S352">
            <v>37506</v>
          </cell>
          <cell r="V352">
            <v>0</v>
          </cell>
          <cell r="W352">
            <v>343</v>
          </cell>
          <cell r="X352">
            <v>42</v>
          </cell>
          <cell r="Y352">
            <v>475734</v>
          </cell>
          <cell r="Z352">
            <v>0</v>
          </cell>
          <cell r="AA352">
            <v>475734</v>
          </cell>
          <cell r="AB352">
            <v>37506</v>
          </cell>
          <cell r="AC352">
            <v>513240</v>
          </cell>
          <cell r="AD352">
            <v>0</v>
          </cell>
          <cell r="AE352">
            <v>0</v>
          </cell>
          <cell r="AF352">
            <v>0</v>
          </cell>
          <cell r="AG352">
            <v>513240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475734</v>
          </cell>
          <cell r="AM352">
            <v>515386</v>
          </cell>
          <cell r="AN352">
            <v>0</v>
          </cell>
          <cell r="AO352">
            <v>34382.5</v>
          </cell>
          <cell r="AP352">
            <v>24472.5</v>
          </cell>
          <cell r="AQ352">
            <v>18845</v>
          </cell>
          <cell r="AR352">
            <v>8291.5</v>
          </cell>
          <cell r="AS352">
            <v>8683</v>
          </cell>
          <cell r="AT352">
            <v>0</v>
          </cell>
          <cell r="AU352">
            <v>94674.5</v>
          </cell>
          <cell r="AV352">
            <v>0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N352">
            <v>0</v>
          </cell>
          <cell r="BO352">
            <v>0</v>
          </cell>
          <cell r="BU352">
            <v>0</v>
          </cell>
          <cell r="BV352">
            <v>343</v>
          </cell>
          <cell r="BW352">
            <v>34382.5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</v>
          </cell>
          <cell r="E353">
            <v>11222</v>
          </cell>
          <cell r="F353">
            <v>893</v>
          </cell>
          <cell r="G353">
            <v>12115</v>
          </cell>
          <cell r="I353">
            <v>0</v>
          </cell>
          <cell r="J353">
            <v>0</v>
          </cell>
          <cell r="K353">
            <v>893</v>
          </cell>
          <cell r="L353">
            <v>893</v>
          </cell>
          <cell r="N353">
            <v>11222</v>
          </cell>
          <cell r="P353">
            <v>0</v>
          </cell>
          <cell r="Q353">
            <v>0</v>
          </cell>
          <cell r="R353">
            <v>893</v>
          </cell>
          <cell r="S353">
            <v>893</v>
          </cell>
          <cell r="V353">
            <v>0</v>
          </cell>
          <cell r="W353">
            <v>344</v>
          </cell>
          <cell r="X353">
            <v>1</v>
          </cell>
          <cell r="Y353">
            <v>11222</v>
          </cell>
          <cell r="Z353">
            <v>0</v>
          </cell>
          <cell r="AA353">
            <v>11222</v>
          </cell>
          <cell r="AB353">
            <v>893</v>
          </cell>
          <cell r="AC353">
            <v>12115</v>
          </cell>
          <cell r="AD353">
            <v>0</v>
          </cell>
          <cell r="AE353">
            <v>0</v>
          </cell>
          <cell r="AF353">
            <v>0</v>
          </cell>
          <cell r="AG353">
            <v>12115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11222</v>
          </cell>
          <cell r="AM353">
            <v>54579</v>
          </cell>
          <cell r="AN353">
            <v>0</v>
          </cell>
          <cell r="AO353">
            <v>1729.5</v>
          </cell>
          <cell r="AP353">
            <v>11915.25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13644.75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U353">
            <v>0</v>
          </cell>
          <cell r="BV353">
            <v>344</v>
          </cell>
          <cell r="BW353">
            <v>1729.5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0</v>
          </cell>
          <cell r="BV354">
            <v>345</v>
          </cell>
          <cell r="BW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13</v>
          </cell>
          <cell r="E355">
            <v>161584</v>
          </cell>
          <cell r="F355">
            <v>11576</v>
          </cell>
          <cell r="G355">
            <v>173160</v>
          </cell>
          <cell r="I355">
            <v>0</v>
          </cell>
          <cell r="J355">
            <v>0</v>
          </cell>
          <cell r="K355">
            <v>11576</v>
          </cell>
          <cell r="L355">
            <v>11576</v>
          </cell>
          <cell r="N355">
            <v>161584</v>
          </cell>
          <cell r="P355">
            <v>0</v>
          </cell>
          <cell r="Q355">
            <v>0</v>
          </cell>
          <cell r="R355">
            <v>11576</v>
          </cell>
          <cell r="S355">
            <v>11576</v>
          </cell>
          <cell r="V355">
            <v>0</v>
          </cell>
          <cell r="W355">
            <v>346</v>
          </cell>
          <cell r="X355">
            <v>13</v>
          </cell>
          <cell r="Y355">
            <v>161584</v>
          </cell>
          <cell r="Z355">
            <v>0</v>
          </cell>
          <cell r="AA355">
            <v>161584</v>
          </cell>
          <cell r="AB355">
            <v>11576</v>
          </cell>
          <cell r="AC355">
            <v>173160</v>
          </cell>
          <cell r="AD355">
            <v>0</v>
          </cell>
          <cell r="AE355">
            <v>0</v>
          </cell>
          <cell r="AF355">
            <v>0</v>
          </cell>
          <cell r="AG355">
            <v>173160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161584</v>
          </cell>
          <cell r="AM355">
            <v>189050</v>
          </cell>
          <cell r="AN355">
            <v>0</v>
          </cell>
          <cell r="AO355">
            <v>4730.25</v>
          </cell>
          <cell r="AP355">
            <v>2588</v>
          </cell>
          <cell r="AQ355">
            <v>3514.75</v>
          </cell>
          <cell r="AR355">
            <v>797.25</v>
          </cell>
          <cell r="AS355">
            <v>0</v>
          </cell>
          <cell r="AT355">
            <v>0</v>
          </cell>
          <cell r="AU355">
            <v>11630.25</v>
          </cell>
          <cell r="AV355">
            <v>0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N355">
            <v>0</v>
          </cell>
          <cell r="BO355">
            <v>0</v>
          </cell>
          <cell r="BU355">
            <v>0</v>
          </cell>
          <cell r="BV355">
            <v>346</v>
          </cell>
          <cell r="BW355">
            <v>4730.25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20</v>
          </cell>
          <cell r="E356">
            <v>285101</v>
          </cell>
          <cell r="F356">
            <v>17860</v>
          </cell>
          <cell r="G356">
            <v>302961</v>
          </cell>
          <cell r="I356">
            <v>101090.5284302923</v>
          </cell>
          <cell r="J356">
            <v>0.72494131032541009</v>
          </cell>
          <cell r="K356">
            <v>17860</v>
          </cell>
          <cell r="L356">
            <v>118950.5284302923</v>
          </cell>
          <cell r="N356">
            <v>184010.4715697077</v>
          </cell>
          <cell r="P356">
            <v>0</v>
          </cell>
          <cell r="Q356">
            <v>101090.5284302923</v>
          </cell>
          <cell r="R356">
            <v>17860</v>
          </cell>
          <cell r="S356">
            <v>118950.5284302923</v>
          </cell>
          <cell r="V356">
            <v>0</v>
          </cell>
          <cell r="W356">
            <v>347</v>
          </cell>
          <cell r="X356">
            <v>20</v>
          </cell>
          <cell r="Y356">
            <v>285101</v>
          </cell>
          <cell r="Z356">
            <v>0</v>
          </cell>
          <cell r="AA356">
            <v>285101</v>
          </cell>
          <cell r="AB356">
            <v>17860</v>
          </cell>
          <cell r="AC356">
            <v>302961</v>
          </cell>
          <cell r="AD356">
            <v>0</v>
          </cell>
          <cell r="AE356">
            <v>0</v>
          </cell>
          <cell r="AF356">
            <v>0</v>
          </cell>
          <cell r="AG356">
            <v>302961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285101</v>
          </cell>
          <cell r="AM356">
            <v>176180</v>
          </cell>
          <cell r="AN356">
            <v>108921</v>
          </cell>
          <cell r="AO356">
            <v>0</v>
          </cell>
          <cell r="AP356">
            <v>15889.75</v>
          </cell>
          <cell r="AQ356">
            <v>0</v>
          </cell>
          <cell r="AR356">
            <v>8825.5</v>
          </cell>
          <cell r="AS356">
            <v>5810.25</v>
          </cell>
          <cell r="AT356">
            <v>0</v>
          </cell>
          <cell r="AU356">
            <v>139446.5</v>
          </cell>
          <cell r="AV356">
            <v>101090.5284302923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108921</v>
          </cell>
          <cell r="BK356">
            <v>108921</v>
          </cell>
          <cell r="BL356">
            <v>0</v>
          </cell>
          <cell r="BN356">
            <v>0</v>
          </cell>
          <cell r="BO356">
            <v>0</v>
          </cell>
          <cell r="BU356">
            <v>0</v>
          </cell>
          <cell r="BV356">
            <v>347</v>
          </cell>
          <cell r="BW356">
            <v>0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2027</v>
          </cell>
          <cell r="E357">
            <v>21829717</v>
          </cell>
          <cell r="F357">
            <v>1809456</v>
          </cell>
          <cell r="G357">
            <v>23639173</v>
          </cell>
          <cell r="I357">
            <v>0</v>
          </cell>
          <cell r="J357">
            <v>0</v>
          </cell>
          <cell r="K357">
            <v>1809456</v>
          </cell>
          <cell r="L357">
            <v>1809456</v>
          </cell>
          <cell r="N357">
            <v>21829717</v>
          </cell>
          <cell r="P357">
            <v>0</v>
          </cell>
          <cell r="Q357">
            <v>0</v>
          </cell>
          <cell r="R357">
            <v>1809456</v>
          </cell>
          <cell r="S357">
            <v>1809456</v>
          </cell>
          <cell r="V357">
            <v>0</v>
          </cell>
          <cell r="W357">
            <v>348</v>
          </cell>
          <cell r="X357">
            <v>2027</v>
          </cell>
          <cell r="Y357">
            <v>21829717</v>
          </cell>
          <cell r="Z357">
            <v>0</v>
          </cell>
          <cell r="AA357">
            <v>21829717</v>
          </cell>
          <cell r="AB357">
            <v>1809456</v>
          </cell>
          <cell r="AC357">
            <v>23639173</v>
          </cell>
          <cell r="AD357">
            <v>0</v>
          </cell>
          <cell r="AE357">
            <v>0</v>
          </cell>
          <cell r="AF357">
            <v>0</v>
          </cell>
          <cell r="AG357">
            <v>23639173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21829717</v>
          </cell>
          <cell r="AM357">
            <v>23006220</v>
          </cell>
          <cell r="AN357">
            <v>0</v>
          </cell>
          <cell r="AO357">
            <v>83985.75</v>
          </cell>
          <cell r="AP357">
            <v>14112.5</v>
          </cell>
          <cell r="AQ357">
            <v>0</v>
          </cell>
          <cell r="AR357">
            <v>358149</v>
          </cell>
          <cell r="AS357">
            <v>258284.25</v>
          </cell>
          <cell r="AT357">
            <v>0</v>
          </cell>
          <cell r="AU357">
            <v>714531.5</v>
          </cell>
          <cell r="AV357">
            <v>0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N357">
            <v>0</v>
          </cell>
          <cell r="BO357">
            <v>0</v>
          </cell>
          <cell r="BU357">
            <v>0</v>
          </cell>
          <cell r="BV357">
            <v>348</v>
          </cell>
          <cell r="BW357">
            <v>83985.75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</v>
          </cell>
          <cell r="E358">
            <v>12571</v>
          </cell>
          <cell r="F358">
            <v>893</v>
          </cell>
          <cell r="G358">
            <v>13464</v>
          </cell>
          <cell r="I358">
            <v>1018.1352511272449</v>
          </cell>
          <cell r="J358">
            <v>0.25674826658107297</v>
          </cell>
          <cell r="K358">
            <v>893</v>
          </cell>
          <cell r="L358">
            <v>1911.1352511272448</v>
          </cell>
          <cell r="N358">
            <v>11552.864748872755</v>
          </cell>
          <cell r="P358">
            <v>0</v>
          </cell>
          <cell r="Q358">
            <v>1018.1352511272449</v>
          </cell>
          <cell r="R358">
            <v>893</v>
          </cell>
          <cell r="S358">
            <v>1911.1352511272448</v>
          </cell>
          <cell r="V358">
            <v>0</v>
          </cell>
          <cell r="W358">
            <v>349</v>
          </cell>
          <cell r="X358">
            <v>1</v>
          </cell>
          <cell r="Y358">
            <v>12571</v>
          </cell>
          <cell r="Z358">
            <v>0</v>
          </cell>
          <cell r="AA358">
            <v>12571</v>
          </cell>
          <cell r="AB358">
            <v>893</v>
          </cell>
          <cell r="AC358">
            <v>13464</v>
          </cell>
          <cell r="AD358">
            <v>0</v>
          </cell>
          <cell r="AE358">
            <v>0</v>
          </cell>
          <cell r="AF358">
            <v>0</v>
          </cell>
          <cell r="AG358">
            <v>13464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12571</v>
          </cell>
          <cell r="AM358">
            <v>11474</v>
          </cell>
          <cell r="AN358">
            <v>1097</v>
          </cell>
          <cell r="AO358">
            <v>2868.5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3965.5</v>
          </cell>
          <cell r="AV358">
            <v>1018.1352511272449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1097</v>
          </cell>
          <cell r="BK358">
            <v>1097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0</v>
          </cell>
          <cell r="BV358">
            <v>349</v>
          </cell>
          <cell r="BW358">
            <v>2868.5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13</v>
          </cell>
          <cell r="E359">
            <v>174616</v>
          </cell>
          <cell r="F359">
            <v>11609</v>
          </cell>
          <cell r="G359">
            <v>186225</v>
          </cell>
          <cell r="I359">
            <v>0</v>
          </cell>
          <cell r="J359">
            <v>0</v>
          </cell>
          <cell r="K359">
            <v>11609</v>
          </cell>
          <cell r="L359">
            <v>11609</v>
          </cell>
          <cell r="N359">
            <v>174616</v>
          </cell>
          <cell r="P359">
            <v>0</v>
          </cell>
          <cell r="Q359">
            <v>0</v>
          </cell>
          <cell r="R359">
            <v>11609</v>
          </cell>
          <cell r="S359">
            <v>11609</v>
          </cell>
          <cell r="V359">
            <v>0</v>
          </cell>
          <cell r="W359">
            <v>350</v>
          </cell>
          <cell r="X359">
            <v>13</v>
          </cell>
          <cell r="Y359">
            <v>174616</v>
          </cell>
          <cell r="Z359">
            <v>0</v>
          </cell>
          <cell r="AA359">
            <v>174616</v>
          </cell>
          <cell r="AB359">
            <v>11609</v>
          </cell>
          <cell r="AC359">
            <v>186225</v>
          </cell>
          <cell r="AD359">
            <v>0</v>
          </cell>
          <cell r="AE359">
            <v>0</v>
          </cell>
          <cell r="AF359">
            <v>0</v>
          </cell>
          <cell r="AG359">
            <v>186225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174616</v>
          </cell>
          <cell r="AM359">
            <v>175940</v>
          </cell>
          <cell r="AN359">
            <v>0</v>
          </cell>
          <cell r="AO359">
            <v>19903</v>
          </cell>
          <cell r="AP359">
            <v>682.25</v>
          </cell>
          <cell r="AQ359">
            <v>5639.75</v>
          </cell>
          <cell r="AR359">
            <v>1481.5</v>
          </cell>
          <cell r="AS359">
            <v>0</v>
          </cell>
          <cell r="AT359">
            <v>0</v>
          </cell>
          <cell r="AU359">
            <v>27706.5</v>
          </cell>
          <cell r="AV359">
            <v>0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N359">
            <v>0</v>
          </cell>
          <cell r="BO359">
            <v>0</v>
          </cell>
          <cell r="BU359">
            <v>0</v>
          </cell>
          <cell r="BV359">
            <v>350</v>
          </cell>
          <cell r="BW359">
            <v>19903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0</v>
          </cell>
          <cell r="BV360">
            <v>351</v>
          </cell>
          <cell r="BW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</v>
          </cell>
          <cell r="E361">
            <v>28938</v>
          </cell>
          <cell r="F361">
            <v>1786</v>
          </cell>
          <cell r="G361">
            <v>30724</v>
          </cell>
          <cell r="I361">
            <v>0</v>
          </cell>
          <cell r="J361">
            <v>0</v>
          </cell>
          <cell r="K361">
            <v>1786</v>
          </cell>
          <cell r="L361">
            <v>1786</v>
          </cell>
          <cell r="N361">
            <v>28938</v>
          </cell>
          <cell r="P361">
            <v>0</v>
          </cell>
          <cell r="Q361">
            <v>0</v>
          </cell>
          <cell r="R361">
            <v>1786</v>
          </cell>
          <cell r="S361">
            <v>1786</v>
          </cell>
          <cell r="V361">
            <v>0</v>
          </cell>
          <cell r="W361">
            <v>352</v>
          </cell>
          <cell r="X361">
            <v>2</v>
          </cell>
          <cell r="Y361">
            <v>28938</v>
          </cell>
          <cell r="Z361">
            <v>0</v>
          </cell>
          <cell r="AA361">
            <v>28938</v>
          </cell>
          <cell r="AB361">
            <v>1786</v>
          </cell>
          <cell r="AC361">
            <v>30724</v>
          </cell>
          <cell r="AD361">
            <v>0</v>
          </cell>
          <cell r="AE361">
            <v>0</v>
          </cell>
          <cell r="AF361">
            <v>0</v>
          </cell>
          <cell r="AG361">
            <v>30724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28938</v>
          </cell>
          <cell r="AM361">
            <v>43023</v>
          </cell>
          <cell r="AN361">
            <v>0</v>
          </cell>
          <cell r="AO361">
            <v>7160</v>
          </cell>
          <cell r="AP361">
            <v>176</v>
          </cell>
          <cell r="AQ361">
            <v>49.75</v>
          </cell>
          <cell r="AR361">
            <v>0</v>
          </cell>
          <cell r="AS361">
            <v>0</v>
          </cell>
          <cell r="AT361">
            <v>0</v>
          </cell>
          <cell r="AU361">
            <v>7385.75</v>
          </cell>
          <cell r="AV361">
            <v>0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N361">
            <v>0</v>
          </cell>
          <cell r="BO361">
            <v>0</v>
          </cell>
          <cell r="BU361">
            <v>0</v>
          </cell>
          <cell r="BV361">
            <v>352</v>
          </cell>
          <cell r="BW361">
            <v>7160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0</v>
          </cell>
          <cell r="BV362">
            <v>353</v>
          </cell>
          <cell r="BW362">
            <v>0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0</v>
          </cell>
          <cell r="BV363">
            <v>406</v>
          </cell>
          <cell r="BW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25</v>
          </cell>
          <cell r="E364">
            <v>325749</v>
          </cell>
          <cell r="F364">
            <v>22325</v>
          </cell>
          <cell r="G364">
            <v>348074</v>
          </cell>
          <cell r="I364">
            <v>0</v>
          </cell>
          <cell r="J364">
            <v>0</v>
          </cell>
          <cell r="K364">
            <v>22325</v>
          </cell>
          <cell r="L364">
            <v>22325</v>
          </cell>
          <cell r="N364">
            <v>325749</v>
          </cell>
          <cell r="P364">
            <v>0</v>
          </cell>
          <cell r="Q364">
            <v>0</v>
          </cell>
          <cell r="R364">
            <v>22325</v>
          </cell>
          <cell r="S364">
            <v>22325</v>
          </cell>
          <cell r="V364">
            <v>0</v>
          </cell>
          <cell r="W364">
            <v>600</v>
          </cell>
          <cell r="X364">
            <v>25</v>
          </cell>
          <cell r="Y364">
            <v>325749</v>
          </cell>
          <cell r="Z364">
            <v>0</v>
          </cell>
          <cell r="AA364">
            <v>325749</v>
          </cell>
          <cell r="AB364">
            <v>22325</v>
          </cell>
          <cell r="AC364">
            <v>348074</v>
          </cell>
          <cell r="AD364">
            <v>0</v>
          </cell>
          <cell r="AE364">
            <v>0</v>
          </cell>
          <cell r="AF364">
            <v>0</v>
          </cell>
          <cell r="AG364">
            <v>348074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325749</v>
          </cell>
          <cell r="AM364">
            <v>367866</v>
          </cell>
          <cell r="AN364">
            <v>0</v>
          </cell>
          <cell r="AO364">
            <v>5059.5</v>
          </cell>
          <cell r="AP364">
            <v>0</v>
          </cell>
          <cell r="AQ364">
            <v>6499.75</v>
          </cell>
          <cell r="AR364">
            <v>18565</v>
          </cell>
          <cell r="AS364">
            <v>0</v>
          </cell>
          <cell r="AT364">
            <v>0</v>
          </cell>
          <cell r="AU364">
            <v>30124.25</v>
          </cell>
          <cell r="AV364">
            <v>0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0</v>
          </cell>
          <cell r="BV364">
            <v>600</v>
          </cell>
          <cell r="BW364">
            <v>5059.5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76</v>
          </cell>
          <cell r="E365">
            <v>897560</v>
          </cell>
          <cell r="F365">
            <v>67868</v>
          </cell>
          <cell r="G365">
            <v>965428</v>
          </cell>
          <cell r="I365">
            <v>9172.4983472110853</v>
          </cell>
          <cell r="J365">
            <v>0.10044705212582671</v>
          </cell>
          <cell r="K365">
            <v>67868</v>
          </cell>
          <cell r="L365">
            <v>77040.498347211091</v>
          </cell>
          <cell r="N365">
            <v>888387.50165278895</v>
          </cell>
          <cell r="P365">
            <v>0</v>
          </cell>
          <cell r="Q365">
            <v>9172.4983472110853</v>
          </cell>
          <cell r="R365">
            <v>67868</v>
          </cell>
          <cell r="S365">
            <v>77040.498347211091</v>
          </cell>
          <cell r="V365">
            <v>0</v>
          </cell>
          <cell r="W365">
            <v>603</v>
          </cell>
          <cell r="X365">
            <v>76</v>
          </cell>
          <cell r="Y365">
            <v>897560</v>
          </cell>
          <cell r="Z365">
            <v>0</v>
          </cell>
          <cell r="AA365">
            <v>897560</v>
          </cell>
          <cell r="AB365">
            <v>67868</v>
          </cell>
          <cell r="AC365">
            <v>965428</v>
          </cell>
          <cell r="AD365">
            <v>0</v>
          </cell>
          <cell r="AE365">
            <v>0</v>
          </cell>
          <cell r="AF365">
            <v>0</v>
          </cell>
          <cell r="AG365">
            <v>965428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897560</v>
          </cell>
          <cell r="AM365">
            <v>887677</v>
          </cell>
          <cell r="AN365">
            <v>9883</v>
          </cell>
          <cell r="AO365">
            <v>38898.25</v>
          </cell>
          <cell r="AP365">
            <v>8013.5</v>
          </cell>
          <cell r="AQ365">
            <v>0</v>
          </cell>
          <cell r="AR365">
            <v>34522</v>
          </cell>
          <cell r="AS365">
            <v>0</v>
          </cell>
          <cell r="AT365">
            <v>0</v>
          </cell>
          <cell r="AU365">
            <v>91316.75</v>
          </cell>
          <cell r="AV365">
            <v>9172.4983472110853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9883</v>
          </cell>
          <cell r="BK365">
            <v>9883</v>
          </cell>
          <cell r="BL365">
            <v>0</v>
          </cell>
          <cell r="BN365">
            <v>0</v>
          </cell>
          <cell r="BO365">
            <v>0</v>
          </cell>
          <cell r="BU365">
            <v>0</v>
          </cell>
          <cell r="BV365">
            <v>603</v>
          </cell>
          <cell r="BW365">
            <v>38898.25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99</v>
          </cell>
          <cell r="E366">
            <v>1663012</v>
          </cell>
          <cell r="F366">
            <v>88407</v>
          </cell>
          <cell r="G366">
            <v>1751419</v>
          </cell>
          <cell r="I366">
            <v>313128.09975484345</v>
          </cell>
          <cell r="J366">
            <v>0.64895838625691959</v>
          </cell>
          <cell r="K366">
            <v>88407</v>
          </cell>
          <cell r="L366">
            <v>401535.09975484345</v>
          </cell>
          <cell r="N366">
            <v>1349883.9002451566</v>
          </cell>
          <cell r="P366">
            <v>0</v>
          </cell>
          <cell r="Q366">
            <v>313128.09975484345</v>
          </cell>
          <cell r="R366">
            <v>88407</v>
          </cell>
          <cell r="S366">
            <v>401535.09975484345</v>
          </cell>
          <cell r="V366">
            <v>0</v>
          </cell>
          <cell r="W366">
            <v>605</v>
          </cell>
          <cell r="X366">
            <v>99</v>
          </cell>
          <cell r="Y366">
            <v>1663012</v>
          </cell>
          <cell r="Z366">
            <v>0</v>
          </cell>
          <cell r="AA366">
            <v>1663012</v>
          </cell>
          <cell r="AB366">
            <v>88407</v>
          </cell>
          <cell r="AC366">
            <v>1751419</v>
          </cell>
          <cell r="AD366">
            <v>0</v>
          </cell>
          <cell r="AE366">
            <v>0</v>
          </cell>
          <cell r="AF366">
            <v>0</v>
          </cell>
          <cell r="AG366">
            <v>1751419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1663012</v>
          </cell>
          <cell r="AM366">
            <v>1325629</v>
          </cell>
          <cell r="AN366">
            <v>337383</v>
          </cell>
          <cell r="AO366">
            <v>63394.75</v>
          </cell>
          <cell r="AP366">
            <v>15767.5</v>
          </cell>
          <cell r="AQ366">
            <v>23242.25</v>
          </cell>
          <cell r="AR366">
            <v>10215.75</v>
          </cell>
          <cell r="AS366">
            <v>32505.5</v>
          </cell>
          <cell r="AT366">
            <v>0</v>
          </cell>
          <cell r="AU366">
            <v>482508.75</v>
          </cell>
          <cell r="AV366">
            <v>313128.09975484345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337383</v>
          </cell>
          <cell r="BK366">
            <v>337383</v>
          </cell>
          <cell r="BL366">
            <v>0</v>
          </cell>
          <cell r="BN366">
            <v>0</v>
          </cell>
          <cell r="BO366">
            <v>0</v>
          </cell>
          <cell r="BU366">
            <v>0</v>
          </cell>
          <cell r="BV366">
            <v>605</v>
          </cell>
          <cell r="BW366">
            <v>63394.75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</v>
          </cell>
          <cell r="E367">
            <v>140164</v>
          </cell>
          <cell r="F367">
            <v>10716</v>
          </cell>
          <cell r="G367">
            <v>150880</v>
          </cell>
          <cell r="I367">
            <v>27802.424414555833</v>
          </cell>
          <cell r="J367">
            <v>0.6379153554302589</v>
          </cell>
          <cell r="K367">
            <v>10716</v>
          </cell>
          <cell r="L367">
            <v>38518.424414555833</v>
          </cell>
          <cell r="N367">
            <v>112361.57558544417</v>
          </cell>
          <cell r="P367">
            <v>0</v>
          </cell>
          <cell r="Q367">
            <v>27802.424414555833</v>
          </cell>
          <cell r="R367">
            <v>10716</v>
          </cell>
          <cell r="S367">
            <v>38518.424414555833</v>
          </cell>
          <cell r="V367">
            <v>0</v>
          </cell>
          <cell r="W367">
            <v>610</v>
          </cell>
          <cell r="X367">
            <v>12</v>
          </cell>
          <cell r="Y367">
            <v>140164</v>
          </cell>
          <cell r="Z367">
            <v>0</v>
          </cell>
          <cell r="AA367">
            <v>140164</v>
          </cell>
          <cell r="AB367">
            <v>10716</v>
          </cell>
          <cell r="AC367">
            <v>150880</v>
          </cell>
          <cell r="AD367">
            <v>0</v>
          </cell>
          <cell r="AE367">
            <v>0</v>
          </cell>
          <cell r="AF367">
            <v>0</v>
          </cell>
          <cell r="AG367">
            <v>150880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140164</v>
          </cell>
          <cell r="AM367">
            <v>110208</v>
          </cell>
          <cell r="AN367">
            <v>29956</v>
          </cell>
          <cell r="AO367">
            <v>0</v>
          </cell>
          <cell r="AP367">
            <v>0</v>
          </cell>
          <cell r="AQ367">
            <v>0</v>
          </cell>
          <cell r="AR367">
            <v>3475.5</v>
          </cell>
          <cell r="AS367">
            <v>10151.75</v>
          </cell>
          <cell r="AT367">
            <v>0</v>
          </cell>
          <cell r="AU367">
            <v>43583.25</v>
          </cell>
          <cell r="AV367">
            <v>27802.424414555833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29956</v>
          </cell>
          <cell r="BK367">
            <v>29956</v>
          </cell>
          <cell r="BL367">
            <v>0</v>
          </cell>
          <cell r="BN367">
            <v>0</v>
          </cell>
          <cell r="BO367">
            <v>0</v>
          </cell>
          <cell r="BU367">
            <v>0</v>
          </cell>
          <cell r="BV367">
            <v>610</v>
          </cell>
          <cell r="BW367">
            <v>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3</v>
          </cell>
          <cell r="E368">
            <v>33258</v>
          </cell>
          <cell r="F368">
            <v>2679</v>
          </cell>
          <cell r="G368">
            <v>35937</v>
          </cell>
          <cell r="I368">
            <v>0</v>
          </cell>
          <cell r="J368">
            <v>0</v>
          </cell>
          <cell r="K368">
            <v>2679</v>
          </cell>
          <cell r="L368">
            <v>2679</v>
          </cell>
          <cell r="N368">
            <v>33258</v>
          </cell>
          <cell r="P368">
            <v>0</v>
          </cell>
          <cell r="Q368">
            <v>0</v>
          </cell>
          <cell r="R368">
            <v>2679</v>
          </cell>
          <cell r="S368">
            <v>2679</v>
          </cell>
          <cell r="V368">
            <v>0</v>
          </cell>
          <cell r="W368">
            <v>615</v>
          </cell>
          <cell r="X368">
            <v>3</v>
          </cell>
          <cell r="Y368">
            <v>33258</v>
          </cell>
          <cell r="Z368">
            <v>0</v>
          </cell>
          <cell r="AA368">
            <v>33258</v>
          </cell>
          <cell r="AB368">
            <v>2679</v>
          </cell>
          <cell r="AC368">
            <v>35937</v>
          </cell>
          <cell r="AD368">
            <v>0</v>
          </cell>
          <cell r="AE368">
            <v>0</v>
          </cell>
          <cell r="AF368">
            <v>0</v>
          </cell>
          <cell r="AG368">
            <v>35937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33258</v>
          </cell>
          <cell r="AM368">
            <v>49312</v>
          </cell>
          <cell r="AN368">
            <v>0</v>
          </cell>
          <cell r="AO368">
            <v>10086.5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10086.5</v>
          </cell>
          <cell r="AV368">
            <v>0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N368">
            <v>0</v>
          </cell>
          <cell r="BO368">
            <v>0</v>
          </cell>
          <cell r="BU368">
            <v>0</v>
          </cell>
          <cell r="BV368">
            <v>615</v>
          </cell>
          <cell r="BW368">
            <v>10086.5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70</v>
          </cell>
          <cell r="E369">
            <v>859652</v>
          </cell>
          <cell r="F369">
            <v>62491</v>
          </cell>
          <cell r="G369">
            <v>922143</v>
          </cell>
          <cell r="I369">
            <v>0</v>
          </cell>
          <cell r="J369">
            <v>0</v>
          </cell>
          <cell r="K369">
            <v>62491</v>
          </cell>
          <cell r="L369">
            <v>62491</v>
          </cell>
          <cell r="N369">
            <v>859652</v>
          </cell>
          <cell r="P369">
            <v>0</v>
          </cell>
          <cell r="Q369">
            <v>0</v>
          </cell>
          <cell r="R369">
            <v>62491</v>
          </cell>
          <cell r="S369">
            <v>62491</v>
          </cell>
          <cell r="V369">
            <v>0</v>
          </cell>
          <cell r="W369">
            <v>616</v>
          </cell>
          <cell r="X369">
            <v>70</v>
          </cell>
          <cell r="Y369">
            <v>859652</v>
          </cell>
          <cell r="Z369">
            <v>0</v>
          </cell>
          <cell r="AA369">
            <v>859652</v>
          </cell>
          <cell r="AB369">
            <v>62491</v>
          </cell>
          <cell r="AC369">
            <v>922143</v>
          </cell>
          <cell r="AD369">
            <v>0</v>
          </cell>
          <cell r="AE369">
            <v>0</v>
          </cell>
          <cell r="AF369">
            <v>0</v>
          </cell>
          <cell r="AG369">
            <v>922143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859652</v>
          </cell>
          <cell r="AM369">
            <v>888729</v>
          </cell>
          <cell r="AN369">
            <v>0</v>
          </cell>
          <cell r="AO369">
            <v>666.75</v>
          </cell>
          <cell r="AP369">
            <v>0</v>
          </cell>
          <cell r="AQ369">
            <v>15415.25</v>
          </cell>
          <cell r="AR369">
            <v>0</v>
          </cell>
          <cell r="AS369">
            <v>23221.5</v>
          </cell>
          <cell r="AT369">
            <v>0</v>
          </cell>
          <cell r="AU369">
            <v>39303.5</v>
          </cell>
          <cell r="AV369">
            <v>0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0</v>
          </cell>
          <cell r="BV369">
            <v>616</v>
          </cell>
          <cell r="BW369">
            <v>666.75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V370">
            <v>0</v>
          </cell>
          <cell r="W370">
            <v>618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0</v>
          </cell>
          <cell r="AM370">
            <v>4889</v>
          </cell>
          <cell r="AN370">
            <v>0</v>
          </cell>
          <cell r="AO370">
            <v>1222.25</v>
          </cell>
          <cell r="AP370">
            <v>0</v>
          </cell>
          <cell r="AQ370">
            <v>0</v>
          </cell>
          <cell r="AR370">
            <v>0</v>
          </cell>
          <cell r="AS370">
            <v>217.25</v>
          </cell>
          <cell r="AT370">
            <v>0</v>
          </cell>
          <cell r="AU370">
            <v>1439.5</v>
          </cell>
          <cell r="AV370">
            <v>0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0</v>
          </cell>
          <cell r="BV370">
            <v>618</v>
          </cell>
          <cell r="BW370">
            <v>1222.25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</v>
          </cell>
          <cell r="E371">
            <v>201332</v>
          </cell>
          <cell r="F371">
            <v>12502</v>
          </cell>
          <cell r="G371">
            <v>213834</v>
          </cell>
          <cell r="I371">
            <v>0</v>
          </cell>
          <cell r="J371">
            <v>0</v>
          </cell>
          <cell r="K371">
            <v>12502</v>
          </cell>
          <cell r="L371">
            <v>12502</v>
          </cell>
          <cell r="N371">
            <v>201332</v>
          </cell>
          <cell r="P371">
            <v>0</v>
          </cell>
          <cell r="Q371">
            <v>0</v>
          </cell>
          <cell r="R371">
            <v>12502</v>
          </cell>
          <cell r="S371">
            <v>12502</v>
          </cell>
          <cell r="V371">
            <v>0</v>
          </cell>
          <cell r="W371">
            <v>620</v>
          </cell>
          <cell r="X371">
            <v>14</v>
          </cell>
          <cell r="Y371">
            <v>201332</v>
          </cell>
          <cell r="Z371">
            <v>0</v>
          </cell>
          <cell r="AA371">
            <v>201332</v>
          </cell>
          <cell r="AB371">
            <v>12502</v>
          </cell>
          <cell r="AC371">
            <v>213834</v>
          </cell>
          <cell r="AD371">
            <v>0</v>
          </cell>
          <cell r="AE371">
            <v>0</v>
          </cell>
          <cell r="AF371">
            <v>0</v>
          </cell>
          <cell r="AG371">
            <v>213834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201332</v>
          </cell>
          <cell r="AM371">
            <v>293798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1352.25</v>
          </cell>
          <cell r="AS371">
            <v>0</v>
          </cell>
          <cell r="AT371">
            <v>0</v>
          </cell>
          <cell r="AU371">
            <v>1352.25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0</v>
          </cell>
          <cell r="BV371">
            <v>620</v>
          </cell>
          <cell r="BW371">
            <v>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</v>
          </cell>
          <cell r="E372">
            <v>11637</v>
          </cell>
          <cell r="F372">
            <v>893</v>
          </cell>
          <cell r="G372">
            <v>12530</v>
          </cell>
          <cell r="I372">
            <v>10800.401018566772</v>
          </cell>
          <cell r="J372">
            <v>0.92265775525419325</v>
          </cell>
          <cell r="K372">
            <v>893</v>
          </cell>
          <cell r="L372">
            <v>11693.401018566772</v>
          </cell>
          <cell r="N372">
            <v>836.59898143322789</v>
          </cell>
          <cell r="P372">
            <v>0</v>
          </cell>
          <cell r="Q372">
            <v>10800.401018566772</v>
          </cell>
          <cell r="R372">
            <v>893</v>
          </cell>
          <cell r="S372">
            <v>11693.401018566772</v>
          </cell>
          <cell r="V372">
            <v>0</v>
          </cell>
          <cell r="W372">
            <v>622</v>
          </cell>
          <cell r="X372">
            <v>1</v>
          </cell>
          <cell r="Y372">
            <v>11637</v>
          </cell>
          <cell r="Z372">
            <v>0</v>
          </cell>
          <cell r="AA372">
            <v>11637</v>
          </cell>
          <cell r="AB372">
            <v>893</v>
          </cell>
          <cell r="AC372">
            <v>12530</v>
          </cell>
          <cell r="AD372">
            <v>0</v>
          </cell>
          <cell r="AE372">
            <v>0</v>
          </cell>
          <cell r="AF372">
            <v>0</v>
          </cell>
          <cell r="AG372">
            <v>12530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11637</v>
          </cell>
          <cell r="AM372">
            <v>0</v>
          </cell>
          <cell r="AN372">
            <v>11637</v>
          </cell>
          <cell r="AO372">
            <v>0</v>
          </cell>
          <cell r="AP372">
            <v>68.75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11705.75</v>
          </cell>
          <cell r="AV372">
            <v>10800.401018566772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11637</v>
          </cell>
          <cell r="BK372">
            <v>11637</v>
          </cell>
          <cell r="BL372">
            <v>0</v>
          </cell>
          <cell r="BN372">
            <v>0</v>
          </cell>
          <cell r="BO372">
            <v>0</v>
          </cell>
          <cell r="BU372">
            <v>0</v>
          </cell>
          <cell r="BV372">
            <v>622</v>
          </cell>
          <cell r="BW372">
            <v>0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108268</v>
          </cell>
          <cell r="F373">
            <v>8037</v>
          </cell>
          <cell r="G373">
            <v>116305</v>
          </cell>
          <cell r="I373">
            <v>3931.4684811075749</v>
          </cell>
          <cell r="J373">
            <v>0.16705838405284276</v>
          </cell>
          <cell r="K373">
            <v>8037</v>
          </cell>
          <cell r="L373">
            <v>11968.468481107575</v>
          </cell>
          <cell r="N373">
            <v>104336.53151889243</v>
          </cell>
          <cell r="P373">
            <v>0</v>
          </cell>
          <cell r="Q373">
            <v>3931.4684811075749</v>
          </cell>
          <cell r="R373">
            <v>8037</v>
          </cell>
          <cell r="S373">
            <v>11968.468481107575</v>
          </cell>
          <cell r="V373">
            <v>0</v>
          </cell>
          <cell r="W373">
            <v>625</v>
          </cell>
          <cell r="X373">
            <v>9</v>
          </cell>
          <cell r="Y373">
            <v>108268</v>
          </cell>
          <cell r="Z373">
            <v>0</v>
          </cell>
          <cell r="AA373">
            <v>108268</v>
          </cell>
          <cell r="AB373">
            <v>8037</v>
          </cell>
          <cell r="AC373">
            <v>116305</v>
          </cell>
          <cell r="AD373">
            <v>0</v>
          </cell>
          <cell r="AE373">
            <v>0</v>
          </cell>
          <cell r="AF373">
            <v>0</v>
          </cell>
          <cell r="AG373">
            <v>116305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108268</v>
          </cell>
          <cell r="AM373">
            <v>104032</v>
          </cell>
          <cell r="AN373">
            <v>4236</v>
          </cell>
          <cell r="AO373">
            <v>4327.75</v>
          </cell>
          <cell r="AP373">
            <v>0</v>
          </cell>
          <cell r="AQ373">
            <v>0</v>
          </cell>
          <cell r="AR373">
            <v>0</v>
          </cell>
          <cell r="AS373">
            <v>14969.75</v>
          </cell>
          <cell r="AT373">
            <v>0</v>
          </cell>
          <cell r="AU373">
            <v>23533.5</v>
          </cell>
          <cell r="AV373">
            <v>3931.4684811075749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4236</v>
          </cell>
          <cell r="BK373">
            <v>4236</v>
          </cell>
          <cell r="BL373">
            <v>0</v>
          </cell>
          <cell r="BN373">
            <v>0</v>
          </cell>
          <cell r="BO373">
            <v>0</v>
          </cell>
          <cell r="BU373">
            <v>0</v>
          </cell>
          <cell r="BV373">
            <v>625</v>
          </cell>
          <cell r="BW373">
            <v>4327.75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4</v>
          </cell>
          <cell r="E374">
            <v>63711</v>
          </cell>
          <cell r="F374">
            <v>3572</v>
          </cell>
          <cell r="G374">
            <v>67283</v>
          </cell>
          <cell r="I374">
            <v>34314.963208685163</v>
          </cell>
          <cell r="J374">
            <v>0.92810870658819045</v>
          </cell>
          <cell r="K374">
            <v>3572</v>
          </cell>
          <cell r="L374">
            <v>37886.963208685163</v>
          </cell>
          <cell r="N374">
            <v>29396.036791314837</v>
          </cell>
          <cell r="P374">
            <v>0</v>
          </cell>
          <cell r="Q374">
            <v>34314.963208685163</v>
          </cell>
          <cell r="R374">
            <v>3572</v>
          </cell>
          <cell r="S374">
            <v>37886.963208685163</v>
          </cell>
          <cell r="V374">
            <v>0</v>
          </cell>
          <cell r="W374">
            <v>632</v>
          </cell>
          <cell r="X374">
            <v>4</v>
          </cell>
          <cell r="Y374">
            <v>63711</v>
          </cell>
          <cell r="Z374">
            <v>0</v>
          </cell>
          <cell r="AA374">
            <v>63711</v>
          </cell>
          <cell r="AB374">
            <v>3572</v>
          </cell>
          <cell r="AC374">
            <v>67283</v>
          </cell>
          <cell r="AD374">
            <v>0</v>
          </cell>
          <cell r="AE374">
            <v>0</v>
          </cell>
          <cell r="AF374">
            <v>0</v>
          </cell>
          <cell r="AG374">
            <v>67283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63711</v>
          </cell>
          <cell r="AM374">
            <v>26738</v>
          </cell>
          <cell r="AN374">
            <v>36973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36973</v>
          </cell>
          <cell r="AV374">
            <v>34314.963208685163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36973</v>
          </cell>
          <cell r="BK374">
            <v>36973</v>
          </cell>
          <cell r="BL374">
            <v>0</v>
          </cell>
          <cell r="BN374">
            <v>0</v>
          </cell>
          <cell r="BO374">
            <v>0</v>
          </cell>
          <cell r="BU374">
            <v>0</v>
          </cell>
          <cell r="BV374">
            <v>632</v>
          </cell>
          <cell r="BW374">
            <v>0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21</v>
          </cell>
          <cell r="E375">
            <v>328332</v>
          </cell>
          <cell r="F375">
            <v>18753</v>
          </cell>
          <cell r="G375">
            <v>347085</v>
          </cell>
          <cell r="I375">
            <v>132524.64221372773</v>
          </cell>
          <cell r="J375">
            <v>0.85968714642600585</v>
          </cell>
          <cell r="K375">
            <v>18753</v>
          </cell>
          <cell r="L375">
            <v>151277.64221372773</v>
          </cell>
          <cell r="N375">
            <v>195807.35778627227</v>
          </cell>
          <cell r="P375">
            <v>0</v>
          </cell>
          <cell r="Q375">
            <v>132524.64221372773</v>
          </cell>
          <cell r="R375">
            <v>18753</v>
          </cell>
          <cell r="S375">
            <v>151277.64221372773</v>
          </cell>
          <cell r="V375">
            <v>0</v>
          </cell>
          <cell r="W375">
            <v>635</v>
          </cell>
          <cell r="X375">
            <v>21</v>
          </cell>
          <cell r="Y375">
            <v>328332</v>
          </cell>
          <cell r="Z375">
            <v>0</v>
          </cell>
          <cell r="AA375">
            <v>328332</v>
          </cell>
          <cell r="AB375">
            <v>18753</v>
          </cell>
          <cell r="AC375">
            <v>347085</v>
          </cell>
          <cell r="AD375">
            <v>0</v>
          </cell>
          <cell r="AE375">
            <v>0</v>
          </cell>
          <cell r="AF375">
            <v>0</v>
          </cell>
          <cell r="AG375">
            <v>347085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328332</v>
          </cell>
          <cell r="AM375">
            <v>185542</v>
          </cell>
          <cell r="AN375">
            <v>142790</v>
          </cell>
          <cell r="AO375">
            <v>5830.25</v>
          </cell>
          <cell r="AP375">
            <v>0</v>
          </cell>
          <cell r="AQ375">
            <v>0</v>
          </cell>
          <cell r="AR375">
            <v>5534.25</v>
          </cell>
          <cell r="AS375">
            <v>0</v>
          </cell>
          <cell r="AT375">
            <v>0</v>
          </cell>
          <cell r="AU375">
            <v>154154.5</v>
          </cell>
          <cell r="AV375">
            <v>132524.64221372773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142790</v>
          </cell>
          <cell r="BK375">
            <v>142790</v>
          </cell>
          <cell r="BL375">
            <v>0</v>
          </cell>
          <cell r="BN375">
            <v>0</v>
          </cell>
          <cell r="BO375">
            <v>0</v>
          </cell>
          <cell r="BU375">
            <v>0</v>
          </cell>
          <cell r="BV375">
            <v>635</v>
          </cell>
          <cell r="BW375">
            <v>5830.25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</v>
          </cell>
          <cell r="E376">
            <v>96144</v>
          </cell>
          <cell r="F376">
            <v>5358</v>
          </cell>
          <cell r="G376">
            <v>101502</v>
          </cell>
          <cell r="I376">
            <v>7590.0730024782215</v>
          </cell>
          <cell r="J376">
            <v>0.23219753433915263</v>
          </cell>
          <cell r="K376">
            <v>5358</v>
          </cell>
          <cell r="L376">
            <v>12948.073002478221</v>
          </cell>
          <cell r="N376">
            <v>88553.926997521776</v>
          </cell>
          <cell r="P376">
            <v>0</v>
          </cell>
          <cell r="Q376">
            <v>7590.0730024782215</v>
          </cell>
          <cell r="R376">
            <v>5358</v>
          </cell>
          <cell r="S376">
            <v>12948.073002478221</v>
          </cell>
          <cell r="V376">
            <v>0</v>
          </cell>
          <cell r="W376">
            <v>640</v>
          </cell>
          <cell r="X376">
            <v>6</v>
          </cell>
          <cell r="Y376">
            <v>96144</v>
          </cell>
          <cell r="Z376">
            <v>0</v>
          </cell>
          <cell r="AA376">
            <v>96144</v>
          </cell>
          <cell r="AB376">
            <v>5358</v>
          </cell>
          <cell r="AC376">
            <v>101502</v>
          </cell>
          <cell r="AD376">
            <v>0</v>
          </cell>
          <cell r="AE376">
            <v>0</v>
          </cell>
          <cell r="AF376">
            <v>0</v>
          </cell>
          <cell r="AG376">
            <v>101502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96144</v>
          </cell>
          <cell r="AM376">
            <v>87966</v>
          </cell>
          <cell r="AN376">
            <v>8178</v>
          </cell>
          <cell r="AO376">
            <v>496.5</v>
          </cell>
          <cell r="AP376">
            <v>0</v>
          </cell>
          <cell r="AQ376">
            <v>7738.5</v>
          </cell>
          <cell r="AR376">
            <v>11952.75</v>
          </cell>
          <cell r="AS376">
            <v>4322.25</v>
          </cell>
          <cell r="AT376">
            <v>0</v>
          </cell>
          <cell r="AU376">
            <v>32688</v>
          </cell>
          <cell r="AV376">
            <v>7590.0730024782215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8178</v>
          </cell>
          <cell r="BK376">
            <v>8178</v>
          </cell>
          <cell r="BL376">
            <v>0</v>
          </cell>
          <cell r="BN376">
            <v>0</v>
          </cell>
          <cell r="BO376">
            <v>0</v>
          </cell>
          <cell r="BU376">
            <v>0</v>
          </cell>
          <cell r="BV376">
            <v>640</v>
          </cell>
          <cell r="BW376">
            <v>496.5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131</v>
          </cell>
          <cell r="E377">
            <v>1731919</v>
          </cell>
          <cell r="F377">
            <v>116679</v>
          </cell>
          <cell r="G377">
            <v>1848598</v>
          </cell>
          <cell r="I377">
            <v>43184.898117548502</v>
          </cell>
          <cell r="J377">
            <v>0.24122238688424399</v>
          </cell>
          <cell r="K377">
            <v>116679</v>
          </cell>
          <cell r="L377">
            <v>159863.8981175485</v>
          </cell>
          <cell r="N377">
            <v>1688734.1018824514</v>
          </cell>
          <cell r="P377">
            <v>0</v>
          </cell>
          <cell r="Q377">
            <v>43184.898117548502</v>
          </cell>
          <cell r="R377">
            <v>116679</v>
          </cell>
          <cell r="S377">
            <v>159863.8981175485</v>
          </cell>
          <cell r="V377">
            <v>0</v>
          </cell>
          <cell r="W377">
            <v>645</v>
          </cell>
          <cell r="X377">
            <v>131</v>
          </cell>
          <cell r="Y377">
            <v>1731919</v>
          </cell>
          <cell r="Z377">
            <v>0</v>
          </cell>
          <cell r="AA377">
            <v>1731919</v>
          </cell>
          <cell r="AB377">
            <v>116679</v>
          </cell>
          <cell r="AC377">
            <v>1848598</v>
          </cell>
          <cell r="AD377">
            <v>0</v>
          </cell>
          <cell r="AE377">
            <v>0</v>
          </cell>
          <cell r="AF377">
            <v>0</v>
          </cell>
          <cell r="AG377">
            <v>1848598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1731919</v>
          </cell>
          <cell r="AM377">
            <v>1685389</v>
          </cell>
          <cell r="AN377">
            <v>46530</v>
          </cell>
          <cell r="AO377">
            <v>0</v>
          </cell>
          <cell r="AP377">
            <v>0</v>
          </cell>
          <cell r="AQ377">
            <v>0</v>
          </cell>
          <cell r="AR377">
            <v>90571</v>
          </cell>
          <cell r="AS377">
            <v>41924.25</v>
          </cell>
          <cell r="AT377">
            <v>0</v>
          </cell>
          <cell r="AU377">
            <v>179025.25</v>
          </cell>
          <cell r="AV377">
            <v>43184.898117548502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46530</v>
          </cell>
          <cell r="BK377">
            <v>46530</v>
          </cell>
          <cell r="BL377">
            <v>0</v>
          </cell>
          <cell r="BN377">
            <v>0</v>
          </cell>
          <cell r="BO377">
            <v>0</v>
          </cell>
          <cell r="BU377">
            <v>0</v>
          </cell>
          <cell r="BV377">
            <v>645</v>
          </cell>
          <cell r="BW377">
            <v>0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2</v>
          </cell>
          <cell r="E378">
            <v>25275</v>
          </cell>
          <cell r="F378">
            <v>1786</v>
          </cell>
          <cell r="G378">
            <v>27061</v>
          </cell>
          <cell r="I378">
            <v>0</v>
          </cell>
          <cell r="J378">
            <v>0</v>
          </cell>
          <cell r="K378">
            <v>1786</v>
          </cell>
          <cell r="L378">
            <v>1786</v>
          </cell>
          <cell r="N378">
            <v>25275</v>
          </cell>
          <cell r="P378">
            <v>0</v>
          </cell>
          <cell r="Q378">
            <v>0</v>
          </cell>
          <cell r="R378">
            <v>1786</v>
          </cell>
          <cell r="S378">
            <v>1786</v>
          </cell>
          <cell r="V378">
            <v>0</v>
          </cell>
          <cell r="W378">
            <v>650</v>
          </cell>
          <cell r="X378">
            <v>2</v>
          </cell>
          <cell r="Y378">
            <v>25275</v>
          </cell>
          <cell r="Z378">
            <v>0</v>
          </cell>
          <cell r="AA378">
            <v>25275</v>
          </cell>
          <cell r="AB378">
            <v>1786</v>
          </cell>
          <cell r="AC378">
            <v>27061</v>
          </cell>
          <cell r="AD378">
            <v>0</v>
          </cell>
          <cell r="AE378">
            <v>0</v>
          </cell>
          <cell r="AF378">
            <v>0</v>
          </cell>
          <cell r="AG378">
            <v>27061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25275</v>
          </cell>
          <cell r="AM378">
            <v>41468</v>
          </cell>
          <cell r="AN378">
            <v>0</v>
          </cell>
          <cell r="AO378">
            <v>0</v>
          </cell>
          <cell r="AP378">
            <v>5428.75</v>
          </cell>
          <cell r="AQ378">
            <v>0</v>
          </cell>
          <cell r="AR378">
            <v>675.5</v>
          </cell>
          <cell r="AS378">
            <v>4340</v>
          </cell>
          <cell r="AT378">
            <v>0</v>
          </cell>
          <cell r="AU378">
            <v>10444.25</v>
          </cell>
          <cell r="AV378">
            <v>0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N378">
            <v>0</v>
          </cell>
          <cell r="BO378">
            <v>0</v>
          </cell>
          <cell r="BU378">
            <v>0</v>
          </cell>
          <cell r="BV378">
            <v>650</v>
          </cell>
          <cell r="BW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V379">
            <v>0</v>
          </cell>
          <cell r="W379">
            <v>655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0</v>
          </cell>
          <cell r="AM379">
            <v>16880</v>
          </cell>
          <cell r="AN379">
            <v>0</v>
          </cell>
          <cell r="AO379">
            <v>4220</v>
          </cell>
          <cell r="AP379">
            <v>0</v>
          </cell>
          <cell r="AQ379">
            <v>0</v>
          </cell>
          <cell r="AR379">
            <v>3671.5</v>
          </cell>
          <cell r="AS379">
            <v>0</v>
          </cell>
          <cell r="AT379">
            <v>0</v>
          </cell>
          <cell r="AU379">
            <v>7891.5</v>
          </cell>
          <cell r="AV379">
            <v>0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0</v>
          </cell>
          <cell r="BV379">
            <v>655</v>
          </cell>
          <cell r="BW379">
            <v>4220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V380">
            <v>0</v>
          </cell>
          <cell r="W380">
            <v>658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0</v>
          </cell>
          <cell r="AM380">
            <v>8764</v>
          </cell>
          <cell r="AN380">
            <v>0</v>
          </cell>
          <cell r="AO380">
            <v>0</v>
          </cell>
          <cell r="AP380">
            <v>128.25</v>
          </cell>
          <cell r="AQ380">
            <v>0</v>
          </cell>
          <cell r="AR380">
            <v>0</v>
          </cell>
          <cell r="AS380">
            <v>2389</v>
          </cell>
          <cell r="AT380">
            <v>0</v>
          </cell>
          <cell r="AU380">
            <v>2517.25</v>
          </cell>
          <cell r="AV380">
            <v>0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0</v>
          </cell>
          <cell r="BV380">
            <v>658</v>
          </cell>
          <cell r="BW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84</v>
          </cell>
          <cell r="E381">
            <v>1369021</v>
          </cell>
          <cell r="F381">
            <v>74944</v>
          </cell>
          <cell r="G381">
            <v>1443965</v>
          </cell>
          <cell r="I381">
            <v>38826.499631410356</v>
          </cell>
          <cell r="J381">
            <v>0.48807514283626208</v>
          </cell>
          <cell r="K381">
            <v>74944</v>
          </cell>
          <cell r="L381">
            <v>113770.49963141035</v>
          </cell>
          <cell r="N381">
            <v>1330194.5003685895</v>
          </cell>
          <cell r="P381">
            <v>0</v>
          </cell>
          <cell r="Q381">
            <v>38826.499631410356</v>
          </cell>
          <cell r="R381">
            <v>74944</v>
          </cell>
          <cell r="S381">
            <v>113770.49963141035</v>
          </cell>
          <cell r="V381">
            <v>0</v>
          </cell>
          <cell r="W381">
            <v>660</v>
          </cell>
          <cell r="X381">
            <v>84</v>
          </cell>
          <cell r="Y381">
            <v>1369021</v>
          </cell>
          <cell r="Z381">
            <v>0</v>
          </cell>
          <cell r="AA381">
            <v>1369021</v>
          </cell>
          <cell r="AB381">
            <v>74944</v>
          </cell>
          <cell r="AC381">
            <v>1443965</v>
          </cell>
          <cell r="AD381">
            <v>0</v>
          </cell>
          <cell r="AE381">
            <v>0</v>
          </cell>
          <cell r="AF381">
            <v>0</v>
          </cell>
          <cell r="AG381">
            <v>1443965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1369021</v>
          </cell>
          <cell r="AM381">
            <v>1327187</v>
          </cell>
          <cell r="AN381">
            <v>41834</v>
          </cell>
          <cell r="AO381">
            <v>0</v>
          </cell>
          <cell r="AP381">
            <v>0</v>
          </cell>
          <cell r="AQ381">
            <v>0</v>
          </cell>
          <cell r="AR381">
            <v>35952.25</v>
          </cell>
          <cell r="AS381">
            <v>1764</v>
          </cell>
          <cell r="AT381">
            <v>0</v>
          </cell>
          <cell r="AU381">
            <v>79550.25</v>
          </cell>
          <cell r="AV381">
            <v>38826.499631410356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41834</v>
          </cell>
          <cell r="BK381">
            <v>41834</v>
          </cell>
          <cell r="BL381">
            <v>0</v>
          </cell>
          <cell r="BN381">
            <v>0</v>
          </cell>
          <cell r="BO381">
            <v>0</v>
          </cell>
          <cell r="BU381">
            <v>0</v>
          </cell>
          <cell r="BV381">
            <v>660</v>
          </cell>
          <cell r="BW381">
            <v>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0</v>
          </cell>
          <cell r="BV382">
            <v>662</v>
          </cell>
          <cell r="BW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18</v>
          </cell>
          <cell r="E383">
            <v>203873</v>
          </cell>
          <cell r="F383">
            <v>16054</v>
          </cell>
          <cell r="G383">
            <v>219927</v>
          </cell>
          <cell r="I383">
            <v>54550.517338427482</v>
          </cell>
          <cell r="J383">
            <v>0.58382136989016642</v>
          </cell>
          <cell r="K383">
            <v>16054</v>
          </cell>
          <cell r="L383">
            <v>70604.517338427482</v>
          </cell>
          <cell r="N383">
            <v>149322.48266157252</v>
          </cell>
          <cell r="P383">
            <v>0</v>
          </cell>
          <cell r="Q383">
            <v>54550.517338427482</v>
          </cell>
          <cell r="R383">
            <v>16054</v>
          </cell>
          <cell r="S383">
            <v>70604.517338427482</v>
          </cell>
          <cell r="V383">
            <v>0</v>
          </cell>
          <cell r="W383">
            <v>665</v>
          </cell>
          <cell r="X383">
            <v>18</v>
          </cell>
          <cell r="Y383">
            <v>203873</v>
          </cell>
          <cell r="Z383">
            <v>0</v>
          </cell>
          <cell r="AA383">
            <v>203873</v>
          </cell>
          <cell r="AB383">
            <v>16054</v>
          </cell>
          <cell r="AC383">
            <v>219927</v>
          </cell>
          <cell r="AD383">
            <v>0</v>
          </cell>
          <cell r="AE383">
            <v>0</v>
          </cell>
          <cell r="AF383">
            <v>0</v>
          </cell>
          <cell r="AG383">
            <v>219927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203873</v>
          </cell>
          <cell r="AM383">
            <v>145097</v>
          </cell>
          <cell r="AN383">
            <v>58776</v>
          </cell>
          <cell r="AO383">
            <v>12999</v>
          </cell>
          <cell r="AP383">
            <v>11990.25</v>
          </cell>
          <cell r="AQ383">
            <v>8846.75</v>
          </cell>
          <cell r="AR383">
            <v>0</v>
          </cell>
          <cell r="AS383">
            <v>825</v>
          </cell>
          <cell r="AT383">
            <v>0</v>
          </cell>
          <cell r="AU383">
            <v>93437</v>
          </cell>
          <cell r="AV383">
            <v>54550.517338427482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58776</v>
          </cell>
          <cell r="BK383">
            <v>58776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0</v>
          </cell>
          <cell r="BV383">
            <v>665</v>
          </cell>
          <cell r="BW383">
            <v>12999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42</v>
          </cell>
          <cell r="E384">
            <v>740134</v>
          </cell>
          <cell r="F384">
            <v>37506</v>
          </cell>
          <cell r="G384">
            <v>777640</v>
          </cell>
          <cell r="I384">
            <v>160400.38721610402</v>
          </cell>
          <cell r="J384">
            <v>0.75558093253773317</v>
          </cell>
          <cell r="K384">
            <v>37506</v>
          </cell>
          <cell r="L384">
            <v>197906.38721610402</v>
          </cell>
          <cell r="N384">
            <v>579733.61278389604</v>
          </cell>
          <cell r="P384">
            <v>0</v>
          </cell>
          <cell r="Q384">
            <v>160400.38721610402</v>
          </cell>
          <cell r="R384">
            <v>37506</v>
          </cell>
          <cell r="S384">
            <v>197906.38721610402</v>
          </cell>
          <cell r="V384">
            <v>0</v>
          </cell>
          <cell r="W384">
            <v>670</v>
          </cell>
          <cell r="X384">
            <v>42</v>
          </cell>
          <cell r="Y384">
            <v>740134</v>
          </cell>
          <cell r="Z384">
            <v>0</v>
          </cell>
          <cell r="AA384">
            <v>740134</v>
          </cell>
          <cell r="AB384">
            <v>37506</v>
          </cell>
          <cell r="AC384">
            <v>777640</v>
          </cell>
          <cell r="AD384">
            <v>0</v>
          </cell>
          <cell r="AE384">
            <v>0</v>
          </cell>
          <cell r="AF384">
            <v>0</v>
          </cell>
          <cell r="AG384">
            <v>777640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740134</v>
          </cell>
          <cell r="AM384">
            <v>567309</v>
          </cell>
          <cell r="AN384">
            <v>172825</v>
          </cell>
          <cell r="AO384">
            <v>16642.5</v>
          </cell>
          <cell r="AP384">
            <v>10307.75</v>
          </cell>
          <cell r="AQ384">
            <v>12512.25</v>
          </cell>
          <cell r="AR384">
            <v>0</v>
          </cell>
          <cell r="AS384">
            <v>0</v>
          </cell>
          <cell r="AT384">
            <v>0</v>
          </cell>
          <cell r="AU384">
            <v>212287.5</v>
          </cell>
          <cell r="AV384">
            <v>160400.38721610402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172825</v>
          </cell>
          <cell r="BK384">
            <v>172825</v>
          </cell>
          <cell r="BL384">
            <v>0</v>
          </cell>
          <cell r="BN384">
            <v>0</v>
          </cell>
          <cell r="BO384">
            <v>0</v>
          </cell>
          <cell r="BU384">
            <v>0</v>
          </cell>
          <cell r="BV384">
            <v>670</v>
          </cell>
          <cell r="BW384">
            <v>16642.5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6</v>
          </cell>
          <cell r="E385">
            <v>72938</v>
          </cell>
          <cell r="F385">
            <v>5358</v>
          </cell>
          <cell r="G385">
            <v>78296</v>
          </cell>
          <cell r="I385">
            <v>55638.260742548839</v>
          </cell>
          <cell r="J385">
            <v>0.70646601349804727</v>
          </cell>
          <cell r="K385">
            <v>5358</v>
          </cell>
          <cell r="L385">
            <v>60996.260742548839</v>
          </cell>
          <cell r="N385">
            <v>17299.739257451161</v>
          </cell>
          <cell r="P385">
            <v>0</v>
          </cell>
          <cell r="Q385">
            <v>55638.260742548839</v>
          </cell>
          <cell r="R385">
            <v>5358</v>
          </cell>
          <cell r="S385">
            <v>60996.260742548839</v>
          </cell>
          <cell r="V385">
            <v>0</v>
          </cell>
          <cell r="W385">
            <v>672</v>
          </cell>
          <cell r="X385">
            <v>6</v>
          </cell>
          <cell r="Y385">
            <v>72938</v>
          </cell>
          <cell r="Z385">
            <v>0</v>
          </cell>
          <cell r="AA385">
            <v>72938</v>
          </cell>
          <cell r="AB385">
            <v>5358</v>
          </cell>
          <cell r="AC385">
            <v>78296</v>
          </cell>
          <cell r="AD385">
            <v>0</v>
          </cell>
          <cell r="AE385">
            <v>0</v>
          </cell>
          <cell r="AF385">
            <v>0</v>
          </cell>
          <cell r="AG385">
            <v>78296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72938</v>
          </cell>
          <cell r="AM385">
            <v>12990</v>
          </cell>
          <cell r="AN385">
            <v>59948</v>
          </cell>
          <cell r="AO385">
            <v>0</v>
          </cell>
          <cell r="AP385">
            <v>0</v>
          </cell>
          <cell r="AQ385">
            <v>0</v>
          </cell>
          <cell r="AR385">
            <v>9857.75</v>
          </cell>
          <cell r="AS385">
            <v>8950</v>
          </cell>
          <cell r="AT385">
            <v>0</v>
          </cell>
          <cell r="AU385">
            <v>78755.75</v>
          </cell>
          <cell r="AV385">
            <v>55638.260742548839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59948</v>
          </cell>
          <cell r="BK385">
            <v>59948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0</v>
          </cell>
          <cell r="BV385">
            <v>672</v>
          </cell>
          <cell r="BW385">
            <v>0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42</v>
          </cell>
          <cell r="E386">
            <v>572808</v>
          </cell>
          <cell r="F386">
            <v>37506</v>
          </cell>
          <cell r="G386">
            <v>610314</v>
          </cell>
          <cell r="I386">
            <v>23996.250608837665</v>
          </cell>
          <cell r="J386">
            <v>0.57214643536030385</v>
          </cell>
          <cell r="K386">
            <v>37506</v>
          </cell>
          <cell r="L386">
            <v>61502.250608837669</v>
          </cell>
          <cell r="N386">
            <v>548811.7493911623</v>
          </cell>
          <cell r="P386">
            <v>0</v>
          </cell>
          <cell r="Q386">
            <v>23996.250608837665</v>
          </cell>
          <cell r="R386">
            <v>37506</v>
          </cell>
          <cell r="S386">
            <v>61502.250608837669</v>
          </cell>
          <cell r="V386">
            <v>0</v>
          </cell>
          <cell r="W386">
            <v>673</v>
          </cell>
          <cell r="X386">
            <v>42</v>
          </cell>
          <cell r="Y386">
            <v>572808</v>
          </cell>
          <cell r="Z386">
            <v>0</v>
          </cell>
          <cell r="AA386">
            <v>572808</v>
          </cell>
          <cell r="AB386">
            <v>37506</v>
          </cell>
          <cell r="AC386">
            <v>610314</v>
          </cell>
          <cell r="AD386">
            <v>0</v>
          </cell>
          <cell r="AE386">
            <v>0</v>
          </cell>
          <cell r="AF386">
            <v>0</v>
          </cell>
          <cell r="AG386">
            <v>610314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572808</v>
          </cell>
          <cell r="AM386">
            <v>546953</v>
          </cell>
          <cell r="AN386">
            <v>25855</v>
          </cell>
          <cell r="AO386">
            <v>16085.75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41940.75</v>
          </cell>
          <cell r="AV386">
            <v>23996.250608837665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25855</v>
          </cell>
          <cell r="BK386">
            <v>25855</v>
          </cell>
          <cell r="BL386">
            <v>0</v>
          </cell>
          <cell r="BN386">
            <v>0</v>
          </cell>
          <cell r="BO386">
            <v>0</v>
          </cell>
          <cell r="BU386">
            <v>0</v>
          </cell>
          <cell r="BV386">
            <v>673</v>
          </cell>
          <cell r="BW386">
            <v>16085.75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68</v>
          </cell>
          <cell r="E387">
            <v>955794</v>
          </cell>
          <cell r="F387">
            <v>60724</v>
          </cell>
          <cell r="G387">
            <v>1016518</v>
          </cell>
          <cell r="I387">
            <v>62661.259325301675</v>
          </cell>
          <cell r="J387">
            <v>0.32331574804117819</v>
          </cell>
          <cell r="K387">
            <v>60724</v>
          </cell>
          <cell r="L387">
            <v>123385.25932530168</v>
          </cell>
          <cell r="N387">
            <v>893132.74067469826</v>
          </cell>
          <cell r="P387">
            <v>0</v>
          </cell>
          <cell r="Q387">
            <v>62661.259325301675</v>
          </cell>
          <cell r="R387">
            <v>60724</v>
          </cell>
          <cell r="S387">
            <v>123385.25932530168</v>
          </cell>
          <cell r="V387">
            <v>0</v>
          </cell>
          <cell r="W387">
            <v>674</v>
          </cell>
          <cell r="X387">
            <v>68</v>
          </cell>
          <cell r="Y387">
            <v>955794</v>
          </cell>
          <cell r="Z387">
            <v>0</v>
          </cell>
          <cell r="AA387">
            <v>955794</v>
          </cell>
          <cell r="AB387">
            <v>60724</v>
          </cell>
          <cell r="AC387">
            <v>1016518</v>
          </cell>
          <cell r="AD387">
            <v>0</v>
          </cell>
          <cell r="AE387">
            <v>0</v>
          </cell>
          <cell r="AF387">
            <v>0</v>
          </cell>
          <cell r="AG387">
            <v>1016518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955794</v>
          </cell>
          <cell r="AM387">
            <v>888279</v>
          </cell>
          <cell r="AN387">
            <v>67515</v>
          </cell>
          <cell r="AO387">
            <v>8391.5</v>
          </cell>
          <cell r="AP387">
            <v>32827.5</v>
          </cell>
          <cell r="AQ387">
            <v>40971</v>
          </cell>
          <cell r="AR387">
            <v>36879.25</v>
          </cell>
          <cell r="AS387">
            <v>7224</v>
          </cell>
          <cell r="AT387">
            <v>0</v>
          </cell>
          <cell r="AU387">
            <v>193808.25</v>
          </cell>
          <cell r="AV387">
            <v>62661.259325301675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67515</v>
          </cell>
          <cell r="BK387">
            <v>67515</v>
          </cell>
          <cell r="BL387">
            <v>0</v>
          </cell>
          <cell r="BN387">
            <v>0</v>
          </cell>
          <cell r="BO387">
            <v>0</v>
          </cell>
          <cell r="BU387">
            <v>0</v>
          </cell>
          <cell r="BV387">
            <v>674</v>
          </cell>
          <cell r="BW387">
            <v>8391.5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1</v>
          </cell>
          <cell r="E388">
            <v>15415</v>
          </cell>
          <cell r="F388">
            <v>893</v>
          </cell>
          <cell r="G388">
            <v>16308</v>
          </cell>
          <cell r="I388">
            <v>14306.795712056955</v>
          </cell>
          <cell r="J388">
            <v>0.92810870658819045</v>
          </cell>
          <cell r="K388">
            <v>893</v>
          </cell>
          <cell r="L388">
            <v>15199.795712056955</v>
          </cell>
          <cell r="N388">
            <v>1108.2042879430446</v>
          </cell>
          <cell r="P388">
            <v>0</v>
          </cell>
          <cell r="Q388">
            <v>14306.795712056955</v>
          </cell>
          <cell r="R388">
            <v>893</v>
          </cell>
          <cell r="S388">
            <v>15199.795712056955</v>
          </cell>
          <cell r="V388">
            <v>0</v>
          </cell>
          <cell r="W388">
            <v>675</v>
          </cell>
          <cell r="X388">
            <v>1</v>
          </cell>
          <cell r="Y388">
            <v>15415</v>
          </cell>
          <cell r="Z388">
            <v>0</v>
          </cell>
          <cell r="AA388">
            <v>15415</v>
          </cell>
          <cell r="AB388">
            <v>893</v>
          </cell>
          <cell r="AC388">
            <v>16308</v>
          </cell>
          <cell r="AD388">
            <v>0</v>
          </cell>
          <cell r="AE388">
            <v>0</v>
          </cell>
          <cell r="AF388">
            <v>0</v>
          </cell>
          <cell r="AG388">
            <v>16308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15415</v>
          </cell>
          <cell r="AM388">
            <v>0</v>
          </cell>
          <cell r="AN388">
            <v>15415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15415</v>
          </cell>
          <cell r="AV388">
            <v>14306.795712056955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15415</v>
          </cell>
          <cell r="BK388">
            <v>15415</v>
          </cell>
          <cell r="BL388">
            <v>0</v>
          </cell>
          <cell r="BN388">
            <v>0</v>
          </cell>
          <cell r="BO388">
            <v>0</v>
          </cell>
          <cell r="BU388">
            <v>0</v>
          </cell>
          <cell r="BV388">
            <v>675</v>
          </cell>
          <cell r="BW388">
            <v>0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4</v>
          </cell>
          <cell r="E389">
            <v>52998</v>
          </cell>
          <cell r="F389">
            <v>3571</v>
          </cell>
          <cell r="G389">
            <v>56569</v>
          </cell>
          <cell r="I389">
            <v>0</v>
          </cell>
          <cell r="J389">
            <v>0</v>
          </cell>
          <cell r="K389">
            <v>3571</v>
          </cell>
          <cell r="L389">
            <v>3571</v>
          </cell>
          <cell r="N389">
            <v>52998</v>
          </cell>
          <cell r="P389">
            <v>0</v>
          </cell>
          <cell r="Q389">
            <v>0</v>
          </cell>
          <cell r="R389">
            <v>3571</v>
          </cell>
          <cell r="S389">
            <v>3571</v>
          </cell>
          <cell r="V389">
            <v>0</v>
          </cell>
          <cell r="W389">
            <v>680</v>
          </cell>
          <cell r="X389">
            <v>4</v>
          </cell>
          <cell r="Y389">
            <v>52998</v>
          </cell>
          <cell r="Z389">
            <v>0</v>
          </cell>
          <cell r="AA389">
            <v>52998</v>
          </cell>
          <cell r="AB389">
            <v>3571</v>
          </cell>
          <cell r="AC389">
            <v>56569</v>
          </cell>
          <cell r="AD389">
            <v>0</v>
          </cell>
          <cell r="AE389">
            <v>0</v>
          </cell>
          <cell r="AF389">
            <v>0</v>
          </cell>
          <cell r="AG389">
            <v>56569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52998</v>
          </cell>
          <cell r="AM389">
            <v>70029</v>
          </cell>
          <cell r="AN389">
            <v>0</v>
          </cell>
          <cell r="AO389">
            <v>1905.75</v>
          </cell>
          <cell r="AP389">
            <v>0</v>
          </cell>
          <cell r="AQ389">
            <v>8975.25</v>
          </cell>
          <cell r="AR389">
            <v>7619.5</v>
          </cell>
          <cell r="AS389">
            <v>5185</v>
          </cell>
          <cell r="AT389">
            <v>0</v>
          </cell>
          <cell r="AU389">
            <v>23685.5</v>
          </cell>
          <cell r="AV389">
            <v>0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N389">
            <v>0</v>
          </cell>
          <cell r="BO389">
            <v>0</v>
          </cell>
          <cell r="BU389">
            <v>0</v>
          </cell>
          <cell r="BV389">
            <v>680</v>
          </cell>
          <cell r="BW389">
            <v>1905.75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15</v>
          </cell>
          <cell r="E390">
            <v>228635</v>
          </cell>
          <cell r="F390">
            <v>13395</v>
          </cell>
          <cell r="G390">
            <v>242030</v>
          </cell>
          <cell r="I390">
            <v>0</v>
          </cell>
          <cell r="J390">
            <v>0</v>
          </cell>
          <cell r="K390">
            <v>13395</v>
          </cell>
          <cell r="L390">
            <v>13395</v>
          </cell>
          <cell r="N390">
            <v>228635</v>
          </cell>
          <cell r="P390">
            <v>0</v>
          </cell>
          <cell r="Q390">
            <v>0</v>
          </cell>
          <cell r="R390">
            <v>13395</v>
          </cell>
          <cell r="S390">
            <v>13395</v>
          </cell>
          <cell r="V390">
            <v>0</v>
          </cell>
          <cell r="W390">
            <v>683</v>
          </cell>
          <cell r="X390">
            <v>15</v>
          </cell>
          <cell r="Y390">
            <v>228635</v>
          </cell>
          <cell r="Z390">
            <v>0</v>
          </cell>
          <cell r="AA390">
            <v>228635</v>
          </cell>
          <cell r="AB390">
            <v>13395</v>
          </cell>
          <cell r="AC390">
            <v>242030</v>
          </cell>
          <cell r="AD390">
            <v>0</v>
          </cell>
          <cell r="AE390">
            <v>0</v>
          </cell>
          <cell r="AF390">
            <v>0</v>
          </cell>
          <cell r="AG390">
            <v>242030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228635</v>
          </cell>
          <cell r="AM390">
            <v>253993</v>
          </cell>
          <cell r="AN390">
            <v>0</v>
          </cell>
          <cell r="AO390">
            <v>0</v>
          </cell>
          <cell r="AP390">
            <v>0</v>
          </cell>
          <cell r="AQ390">
            <v>14857.25</v>
          </cell>
          <cell r="AR390">
            <v>9107</v>
          </cell>
          <cell r="AS390">
            <v>0</v>
          </cell>
          <cell r="AT390">
            <v>0</v>
          </cell>
          <cell r="AU390">
            <v>23964.25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U390">
            <v>0</v>
          </cell>
          <cell r="BV390">
            <v>683</v>
          </cell>
          <cell r="BW390">
            <v>0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41</v>
          </cell>
          <cell r="AS391">
            <v>192.25</v>
          </cell>
          <cell r="AT391">
            <v>0</v>
          </cell>
          <cell r="AU391">
            <v>233.25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0</v>
          </cell>
          <cell r="BV391">
            <v>685</v>
          </cell>
          <cell r="BW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</v>
          </cell>
          <cell r="E392">
            <v>159268</v>
          </cell>
          <cell r="F392">
            <v>10716</v>
          </cell>
          <cell r="G392">
            <v>169984</v>
          </cell>
          <cell r="I392">
            <v>16395.040301880385</v>
          </cell>
          <cell r="J392">
            <v>0.77985279639829164</v>
          </cell>
          <cell r="K392">
            <v>10716</v>
          </cell>
          <cell r="L392">
            <v>27111.040301880385</v>
          </cell>
          <cell r="N392">
            <v>142872.95969811961</v>
          </cell>
          <cell r="P392">
            <v>0</v>
          </cell>
          <cell r="Q392">
            <v>16395.040301880385</v>
          </cell>
          <cell r="R392">
            <v>10716</v>
          </cell>
          <cell r="S392">
            <v>27111.040301880385</v>
          </cell>
          <cell r="V392">
            <v>0</v>
          </cell>
          <cell r="W392">
            <v>690</v>
          </cell>
          <cell r="X392">
            <v>12</v>
          </cell>
          <cell r="Y392">
            <v>159268</v>
          </cell>
          <cell r="Z392">
            <v>0</v>
          </cell>
          <cell r="AA392">
            <v>159268</v>
          </cell>
          <cell r="AB392">
            <v>10716</v>
          </cell>
          <cell r="AC392">
            <v>169984</v>
          </cell>
          <cell r="AD392">
            <v>0</v>
          </cell>
          <cell r="AE392">
            <v>0</v>
          </cell>
          <cell r="AF392">
            <v>0</v>
          </cell>
          <cell r="AG392">
            <v>169984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159268</v>
          </cell>
          <cell r="AM392">
            <v>141603</v>
          </cell>
          <cell r="AN392">
            <v>17665</v>
          </cell>
          <cell r="AO392">
            <v>3358.25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21023.25</v>
          </cell>
          <cell r="AV392">
            <v>16395.040301880385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17665</v>
          </cell>
          <cell r="BK392">
            <v>17665</v>
          </cell>
          <cell r="BL392">
            <v>0</v>
          </cell>
          <cell r="BN392">
            <v>0</v>
          </cell>
          <cell r="BO392">
            <v>0</v>
          </cell>
          <cell r="BU392">
            <v>0</v>
          </cell>
          <cell r="BV392">
            <v>690</v>
          </cell>
          <cell r="BW392">
            <v>3358.25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15106</v>
          </cell>
          <cell r="F393">
            <v>893</v>
          </cell>
          <cell r="G393">
            <v>15999</v>
          </cell>
          <cell r="I393">
            <v>516.02844086303389</v>
          </cell>
          <cell r="J393">
            <v>0.11739258166707249</v>
          </cell>
          <cell r="K393">
            <v>893</v>
          </cell>
          <cell r="L393">
            <v>1409.0284408630339</v>
          </cell>
          <cell r="N393">
            <v>14589.971559136966</v>
          </cell>
          <cell r="P393">
            <v>0</v>
          </cell>
          <cell r="Q393">
            <v>516.02844086303389</v>
          </cell>
          <cell r="R393">
            <v>893</v>
          </cell>
          <cell r="S393">
            <v>1409.0284408630339</v>
          </cell>
          <cell r="V393">
            <v>0</v>
          </cell>
          <cell r="W393">
            <v>695</v>
          </cell>
          <cell r="X393">
            <v>1</v>
          </cell>
          <cell r="Y393">
            <v>15106</v>
          </cell>
          <cell r="Z393">
            <v>0</v>
          </cell>
          <cell r="AA393">
            <v>15106</v>
          </cell>
          <cell r="AB393">
            <v>893</v>
          </cell>
          <cell r="AC393">
            <v>15999</v>
          </cell>
          <cell r="AD393">
            <v>0</v>
          </cell>
          <cell r="AE393">
            <v>0</v>
          </cell>
          <cell r="AF393">
            <v>0</v>
          </cell>
          <cell r="AG393">
            <v>15999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15106</v>
          </cell>
          <cell r="AM393">
            <v>14550</v>
          </cell>
          <cell r="AN393">
            <v>556</v>
          </cell>
          <cell r="AO393">
            <v>225.75</v>
          </cell>
          <cell r="AP393">
            <v>0</v>
          </cell>
          <cell r="AQ393">
            <v>3614</v>
          </cell>
          <cell r="AR393">
            <v>0</v>
          </cell>
          <cell r="AS393">
            <v>0</v>
          </cell>
          <cell r="AT393">
            <v>0</v>
          </cell>
          <cell r="AU393">
            <v>4395.75</v>
          </cell>
          <cell r="AV393">
            <v>516.02844086303389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556</v>
          </cell>
          <cell r="BK393">
            <v>556</v>
          </cell>
          <cell r="BL393">
            <v>0</v>
          </cell>
          <cell r="BN393">
            <v>0</v>
          </cell>
          <cell r="BO393">
            <v>0</v>
          </cell>
          <cell r="BU393">
            <v>0</v>
          </cell>
          <cell r="BV393">
            <v>695</v>
          </cell>
          <cell r="BW393">
            <v>225.75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6614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0</v>
          </cell>
          <cell r="BV394">
            <v>698</v>
          </cell>
          <cell r="BW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32</v>
          </cell>
          <cell r="E395">
            <v>726368</v>
          </cell>
          <cell r="F395">
            <v>28576</v>
          </cell>
          <cell r="G395">
            <v>754944</v>
          </cell>
          <cell r="I395">
            <v>0</v>
          </cell>
          <cell r="J395">
            <v>0</v>
          </cell>
          <cell r="K395">
            <v>28576</v>
          </cell>
          <cell r="L395">
            <v>28576</v>
          </cell>
          <cell r="N395">
            <v>726368</v>
          </cell>
          <cell r="P395">
            <v>0</v>
          </cell>
          <cell r="Q395">
            <v>0</v>
          </cell>
          <cell r="R395">
            <v>28576</v>
          </cell>
          <cell r="S395">
            <v>28576</v>
          </cell>
          <cell r="V395">
            <v>0</v>
          </cell>
          <cell r="W395">
            <v>700</v>
          </cell>
          <cell r="X395">
            <v>32</v>
          </cell>
          <cell r="Y395">
            <v>726368</v>
          </cell>
          <cell r="Z395">
            <v>0</v>
          </cell>
          <cell r="AA395">
            <v>726368</v>
          </cell>
          <cell r="AB395">
            <v>28576</v>
          </cell>
          <cell r="AC395">
            <v>754944</v>
          </cell>
          <cell r="AD395">
            <v>0</v>
          </cell>
          <cell r="AE395">
            <v>0</v>
          </cell>
          <cell r="AF395">
            <v>0</v>
          </cell>
          <cell r="AG395">
            <v>754944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726368</v>
          </cell>
          <cell r="AM395">
            <v>995557</v>
          </cell>
          <cell r="AN395">
            <v>0</v>
          </cell>
          <cell r="AO395">
            <v>20390.5</v>
          </cell>
          <cell r="AP395">
            <v>17590</v>
          </cell>
          <cell r="AQ395">
            <v>27836.75</v>
          </cell>
          <cell r="AR395">
            <v>1566</v>
          </cell>
          <cell r="AS395">
            <v>0</v>
          </cell>
          <cell r="AT395">
            <v>0</v>
          </cell>
          <cell r="AU395">
            <v>67383.25</v>
          </cell>
          <cell r="AV395">
            <v>0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U395">
            <v>0</v>
          </cell>
          <cell r="BV395">
            <v>700</v>
          </cell>
          <cell r="BW395">
            <v>20390.5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612</v>
          </cell>
          <cell r="AN396">
            <v>0</v>
          </cell>
          <cell r="AO396">
            <v>0</v>
          </cell>
          <cell r="AP396">
            <v>3104.5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0</v>
          </cell>
          <cell r="BV396">
            <v>705</v>
          </cell>
          <cell r="BW396">
            <v>0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7</v>
          </cell>
          <cell r="E397">
            <v>98658</v>
          </cell>
          <cell r="F397">
            <v>6251</v>
          </cell>
          <cell r="G397">
            <v>104909</v>
          </cell>
          <cell r="I397">
            <v>0</v>
          </cell>
          <cell r="J397">
            <v>0</v>
          </cell>
          <cell r="K397">
            <v>6251</v>
          </cell>
          <cell r="L397">
            <v>6251</v>
          </cell>
          <cell r="N397">
            <v>98658</v>
          </cell>
          <cell r="P397">
            <v>0</v>
          </cell>
          <cell r="Q397">
            <v>0</v>
          </cell>
          <cell r="R397">
            <v>6251</v>
          </cell>
          <cell r="S397">
            <v>6251</v>
          </cell>
          <cell r="V397">
            <v>0</v>
          </cell>
          <cell r="W397">
            <v>710</v>
          </cell>
          <cell r="X397">
            <v>7</v>
          </cell>
          <cell r="Y397">
            <v>98658</v>
          </cell>
          <cell r="Z397">
            <v>0</v>
          </cell>
          <cell r="AA397">
            <v>98658</v>
          </cell>
          <cell r="AB397">
            <v>6251</v>
          </cell>
          <cell r="AC397">
            <v>104909</v>
          </cell>
          <cell r="AD397">
            <v>0</v>
          </cell>
          <cell r="AE397">
            <v>0</v>
          </cell>
          <cell r="AF397">
            <v>0</v>
          </cell>
          <cell r="AG397">
            <v>104909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98658</v>
          </cell>
          <cell r="AM397">
            <v>160431</v>
          </cell>
          <cell r="AN397">
            <v>0</v>
          </cell>
          <cell r="AO397">
            <v>0</v>
          </cell>
          <cell r="AP397">
            <v>7331.75</v>
          </cell>
          <cell r="AQ397">
            <v>0</v>
          </cell>
          <cell r="AR397">
            <v>0</v>
          </cell>
          <cell r="AS397">
            <v>11394</v>
          </cell>
          <cell r="AT397">
            <v>0</v>
          </cell>
          <cell r="AU397">
            <v>18725.75</v>
          </cell>
          <cell r="AV397">
            <v>0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U397">
            <v>0</v>
          </cell>
          <cell r="BV397">
            <v>710</v>
          </cell>
          <cell r="BW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74</v>
          </cell>
          <cell r="E398">
            <v>1178454</v>
          </cell>
          <cell r="F398">
            <v>65978</v>
          </cell>
          <cell r="G398">
            <v>1244432</v>
          </cell>
          <cell r="I398">
            <v>168532.47570322975</v>
          </cell>
          <cell r="J398">
            <v>0.61840766201903208</v>
          </cell>
          <cell r="K398">
            <v>65978</v>
          </cell>
          <cell r="L398">
            <v>234510.47570322975</v>
          </cell>
          <cell r="N398">
            <v>1009921.5242967702</v>
          </cell>
          <cell r="P398">
            <v>0</v>
          </cell>
          <cell r="Q398">
            <v>168532.47570322975</v>
          </cell>
          <cell r="R398">
            <v>65978</v>
          </cell>
          <cell r="S398">
            <v>234510.47570322975</v>
          </cell>
          <cell r="V398">
            <v>0</v>
          </cell>
          <cell r="W398">
            <v>712</v>
          </cell>
          <cell r="X398">
            <v>74</v>
          </cell>
          <cell r="Y398">
            <v>1178454</v>
          </cell>
          <cell r="Z398">
            <v>0</v>
          </cell>
          <cell r="AA398">
            <v>1178454</v>
          </cell>
          <cell r="AB398">
            <v>65978</v>
          </cell>
          <cell r="AC398">
            <v>1244432</v>
          </cell>
          <cell r="AD398">
            <v>0</v>
          </cell>
          <cell r="AE398">
            <v>0</v>
          </cell>
          <cell r="AF398">
            <v>0</v>
          </cell>
          <cell r="AG398">
            <v>1244432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1178454</v>
          </cell>
          <cell r="AM398">
            <v>996867</v>
          </cell>
          <cell r="AN398">
            <v>181587</v>
          </cell>
          <cell r="AO398">
            <v>1603.25</v>
          </cell>
          <cell r="AP398">
            <v>13156.25</v>
          </cell>
          <cell r="AQ398">
            <v>69549.5</v>
          </cell>
          <cell r="AR398">
            <v>6630.5</v>
          </cell>
          <cell r="AS398">
            <v>0</v>
          </cell>
          <cell r="AT398">
            <v>0</v>
          </cell>
          <cell r="AU398">
            <v>272526.5</v>
          </cell>
          <cell r="AV398">
            <v>168532.47570322975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181587</v>
          </cell>
          <cell r="BK398">
            <v>181587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0</v>
          </cell>
          <cell r="BV398">
            <v>712</v>
          </cell>
          <cell r="BW398">
            <v>1603.25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</v>
          </cell>
          <cell r="E399">
            <v>294525</v>
          </cell>
          <cell r="F399">
            <v>15181</v>
          </cell>
          <cell r="G399">
            <v>309706</v>
          </cell>
          <cell r="I399">
            <v>0</v>
          </cell>
          <cell r="J399">
            <v>0</v>
          </cell>
          <cell r="K399">
            <v>15181</v>
          </cell>
          <cell r="L399">
            <v>15181</v>
          </cell>
          <cell r="N399">
            <v>294525</v>
          </cell>
          <cell r="P399">
            <v>0</v>
          </cell>
          <cell r="Q399">
            <v>0</v>
          </cell>
          <cell r="R399">
            <v>15181</v>
          </cell>
          <cell r="S399">
            <v>15181</v>
          </cell>
          <cell r="V399">
            <v>0</v>
          </cell>
          <cell r="W399">
            <v>715</v>
          </cell>
          <cell r="X399">
            <v>17</v>
          </cell>
          <cell r="Y399">
            <v>294525</v>
          </cell>
          <cell r="Z399">
            <v>0</v>
          </cell>
          <cell r="AA399">
            <v>294525</v>
          </cell>
          <cell r="AB399">
            <v>15181</v>
          </cell>
          <cell r="AC399">
            <v>309706</v>
          </cell>
          <cell r="AD399">
            <v>0</v>
          </cell>
          <cell r="AE399">
            <v>0</v>
          </cell>
          <cell r="AF399">
            <v>0</v>
          </cell>
          <cell r="AG399">
            <v>309706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294525</v>
          </cell>
          <cell r="AM399">
            <v>325040</v>
          </cell>
          <cell r="AN399">
            <v>0</v>
          </cell>
          <cell r="AO399">
            <v>11909.75</v>
          </cell>
          <cell r="AP399">
            <v>0</v>
          </cell>
          <cell r="AQ399">
            <v>26385.75</v>
          </cell>
          <cell r="AR399">
            <v>0</v>
          </cell>
          <cell r="AS399">
            <v>4374.25</v>
          </cell>
          <cell r="AT399">
            <v>0</v>
          </cell>
          <cell r="AU399">
            <v>42669.75</v>
          </cell>
          <cell r="AV399">
            <v>0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0</v>
          </cell>
          <cell r="BO399">
            <v>0</v>
          </cell>
          <cell r="BU399">
            <v>0</v>
          </cell>
          <cell r="BV399">
            <v>715</v>
          </cell>
          <cell r="BW399">
            <v>11909.75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50</v>
          </cell>
          <cell r="E400">
            <v>808702</v>
          </cell>
          <cell r="F400">
            <v>44650</v>
          </cell>
          <cell r="G400">
            <v>853352</v>
          </cell>
          <cell r="I400">
            <v>115040.0022903128</v>
          </cell>
          <cell r="J400">
            <v>0.64032507345349332</v>
          </cell>
          <cell r="K400">
            <v>44650</v>
          </cell>
          <cell r="L400">
            <v>159690.00229031278</v>
          </cell>
          <cell r="N400">
            <v>693661.99770968722</v>
          </cell>
          <cell r="P400">
            <v>0</v>
          </cell>
          <cell r="Q400">
            <v>115040.0022903128</v>
          </cell>
          <cell r="R400">
            <v>44650</v>
          </cell>
          <cell r="S400">
            <v>159690.00229031278</v>
          </cell>
          <cell r="V400">
            <v>0</v>
          </cell>
          <cell r="W400">
            <v>717</v>
          </cell>
          <cell r="X400">
            <v>50</v>
          </cell>
          <cell r="Y400">
            <v>808702</v>
          </cell>
          <cell r="Z400">
            <v>0</v>
          </cell>
          <cell r="AA400">
            <v>808702</v>
          </cell>
          <cell r="AB400">
            <v>44650</v>
          </cell>
          <cell r="AC400">
            <v>853352</v>
          </cell>
          <cell r="AD400">
            <v>0</v>
          </cell>
          <cell r="AE400">
            <v>0</v>
          </cell>
          <cell r="AF400">
            <v>0</v>
          </cell>
          <cell r="AG400">
            <v>853352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808702</v>
          </cell>
          <cell r="AM400">
            <v>684751</v>
          </cell>
          <cell r="AN400">
            <v>123951</v>
          </cell>
          <cell r="AO400">
            <v>12313.25</v>
          </cell>
          <cell r="AP400">
            <v>3287</v>
          </cell>
          <cell r="AQ400">
            <v>17844.5</v>
          </cell>
          <cell r="AR400">
            <v>0</v>
          </cell>
          <cell r="AS400">
            <v>22263</v>
          </cell>
          <cell r="AT400">
            <v>0</v>
          </cell>
          <cell r="AU400">
            <v>179658.75</v>
          </cell>
          <cell r="AV400">
            <v>115040.0022903128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123951</v>
          </cell>
          <cell r="BK400">
            <v>123951</v>
          </cell>
          <cell r="BL400">
            <v>0</v>
          </cell>
          <cell r="BN400">
            <v>0</v>
          </cell>
          <cell r="BO400">
            <v>0</v>
          </cell>
          <cell r="BU400">
            <v>0</v>
          </cell>
          <cell r="BV400">
            <v>717</v>
          </cell>
          <cell r="BW400">
            <v>12313.25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14</v>
          </cell>
          <cell r="E401">
            <v>181578</v>
          </cell>
          <cell r="F401">
            <v>12502</v>
          </cell>
          <cell r="G401">
            <v>194080</v>
          </cell>
          <cell r="I401">
            <v>10618.491712075487</v>
          </cell>
          <cell r="J401">
            <v>0.33183823594723233</v>
          </cell>
          <cell r="K401">
            <v>12502</v>
          </cell>
          <cell r="L401">
            <v>23120.491712075487</v>
          </cell>
          <cell r="N401">
            <v>170959.50828792452</v>
          </cell>
          <cell r="P401">
            <v>0</v>
          </cell>
          <cell r="Q401">
            <v>10618.491712075487</v>
          </cell>
          <cell r="R401">
            <v>12502</v>
          </cell>
          <cell r="S401">
            <v>23120.491712075487</v>
          </cell>
          <cell r="V401">
            <v>0</v>
          </cell>
          <cell r="W401">
            <v>720</v>
          </cell>
          <cell r="X401">
            <v>14</v>
          </cell>
          <cell r="Y401">
            <v>181578</v>
          </cell>
          <cell r="Z401">
            <v>0</v>
          </cell>
          <cell r="AA401">
            <v>181578</v>
          </cell>
          <cell r="AB401">
            <v>12502</v>
          </cell>
          <cell r="AC401">
            <v>194080</v>
          </cell>
          <cell r="AD401">
            <v>0</v>
          </cell>
          <cell r="AE401">
            <v>0</v>
          </cell>
          <cell r="AF401">
            <v>0</v>
          </cell>
          <cell r="AG401">
            <v>194080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181578</v>
          </cell>
          <cell r="AM401">
            <v>170137</v>
          </cell>
          <cell r="AN401">
            <v>11441</v>
          </cell>
          <cell r="AO401">
            <v>9469.25</v>
          </cell>
          <cell r="AP401">
            <v>0</v>
          </cell>
          <cell r="AQ401">
            <v>5240.25</v>
          </cell>
          <cell r="AR401">
            <v>4282.25</v>
          </cell>
          <cell r="AS401">
            <v>1566.25</v>
          </cell>
          <cell r="AT401">
            <v>0</v>
          </cell>
          <cell r="AU401">
            <v>31999</v>
          </cell>
          <cell r="AV401">
            <v>10618.491712075487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11441</v>
          </cell>
          <cell r="BK401">
            <v>11441</v>
          </cell>
          <cell r="BL401">
            <v>0</v>
          </cell>
          <cell r="BN401">
            <v>0</v>
          </cell>
          <cell r="BO401">
            <v>0</v>
          </cell>
          <cell r="BU401">
            <v>0</v>
          </cell>
          <cell r="BV401">
            <v>720</v>
          </cell>
          <cell r="BW401">
            <v>9469.25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23</v>
          </cell>
          <cell r="E402">
            <v>307797</v>
          </cell>
          <cell r="F402">
            <v>20539</v>
          </cell>
          <cell r="G402">
            <v>328336</v>
          </cell>
          <cell r="I402">
            <v>0</v>
          </cell>
          <cell r="J402">
            <v>0</v>
          </cell>
          <cell r="K402">
            <v>20539</v>
          </cell>
          <cell r="L402">
            <v>20539</v>
          </cell>
          <cell r="N402">
            <v>307797</v>
          </cell>
          <cell r="P402">
            <v>0</v>
          </cell>
          <cell r="Q402">
            <v>0</v>
          </cell>
          <cell r="R402">
            <v>20539</v>
          </cell>
          <cell r="S402">
            <v>20539</v>
          </cell>
          <cell r="V402">
            <v>0</v>
          </cell>
          <cell r="W402">
            <v>725</v>
          </cell>
          <cell r="X402">
            <v>23</v>
          </cell>
          <cell r="Y402">
            <v>307797</v>
          </cell>
          <cell r="Z402">
            <v>0</v>
          </cell>
          <cell r="AA402">
            <v>307797</v>
          </cell>
          <cell r="AB402">
            <v>20539</v>
          </cell>
          <cell r="AC402">
            <v>328336</v>
          </cell>
          <cell r="AD402">
            <v>0</v>
          </cell>
          <cell r="AE402">
            <v>0</v>
          </cell>
          <cell r="AF402">
            <v>0</v>
          </cell>
          <cell r="AG402">
            <v>328336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307797</v>
          </cell>
          <cell r="AM402">
            <v>379404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21896.75</v>
          </cell>
          <cell r="AS402">
            <v>0</v>
          </cell>
          <cell r="AT402">
            <v>0</v>
          </cell>
          <cell r="AU402">
            <v>21896.75</v>
          </cell>
          <cell r="AV402">
            <v>0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N402">
            <v>0</v>
          </cell>
          <cell r="BO402">
            <v>0</v>
          </cell>
          <cell r="BU402">
            <v>0</v>
          </cell>
          <cell r="BV402">
            <v>725</v>
          </cell>
          <cell r="BW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0</v>
          </cell>
          <cell r="BV403">
            <v>728</v>
          </cell>
          <cell r="BW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18</v>
          </cell>
          <cell r="E404">
            <v>235405</v>
          </cell>
          <cell r="F404">
            <v>16041</v>
          </cell>
          <cell r="G404">
            <v>251446</v>
          </cell>
          <cell r="I404">
            <v>0</v>
          </cell>
          <cell r="J404">
            <v>0</v>
          </cell>
          <cell r="K404">
            <v>16041</v>
          </cell>
          <cell r="L404">
            <v>16041</v>
          </cell>
          <cell r="N404">
            <v>235405</v>
          </cell>
          <cell r="P404">
            <v>0</v>
          </cell>
          <cell r="Q404">
            <v>0</v>
          </cell>
          <cell r="R404">
            <v>16041</v>
          </cell>
          <cell r="S404">
            <v>16041</v>
          </cell>
          <cell r="V404">
            <v>0</v>
          </cell>
          <cell r="W404">
            <v>730</v>
          </cell>
          <cell r="X404">
            <v>18</v>
          </cell>
          <cell r="Y404">
            <v>235405</v>
          </cell>
          <cell r="Z404">
            <v>0</v>
          </cell>
          <cell r="AA404">
            <v>235405</v>
          </cell>
          <cell r="AB404">
            <v>16041</v>
          </cell>
          <cell r="AC404">
            <v>251446</v>
          </cell>
          <cell r="AD404">
            <v>0</v>
          </cell>
          <cell r="AE404">
            <v>0</v>
          </cell>
          <cell r="AF404">
            <v>0</v>
          </cell>
          <cell r="AG404">
            <v>251446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235405</v>
          </cell>
          <cell r="AM404">
            <v>349169</v>
          </cell>
          <cell r="AN404">
            <v>0</v>
          </cell>
          <cell r="AO404">
            <v>904</v>
          </cell>
          <cell r="AP404">
            <v>11482</v>
          </cell>
          <cell r="AQ404">
            <v>0</v>
          </cell>
          <cell r="AR404">
            <v>35516.75</v>
          </cell>
          <cell r="AS404">
            <v>8376.25</v>
          </cell>
          <cell r="AT404">
            <v>0</v>
          </cell>
          <cell r="AU404">
            <v>56279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U404">
            <v>0</v>
          </cell>
          <cell r="BV404">
            <v>730</v>
          </cell>
          <cell r="BW404">
            <v>904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78</v>
          </cell>
          <cell r="E405">
            <v>1026144</v>
          </cell>
          <cell r="F405">
            <v>69654</v>
          </cell>
          <cell r="G405">
            <v>1095798</v>
          </cell>
          <cell r="I405">
            <v>274195.79573088203</v>
          </cell>
          <cell r="J405">
            <v>0.84256912462541911</v>
          </cell>
          <cell r="K405">
            <v>69654</v>
          </cell>
          <cell r="L405">
            <v>343849.79573088203</v>
          </cell>
          <cell r="N405">
            <v>751948.20426911791</v>
          </cell>
          <cell r="P405">
            <v>0</v>
          </cell>
          <cell r="Q405">
            <v>274195.79573088203</v>
          </cell>
          <cell r="R405">
            <v>69654</v>
          </cell>
          <cell r="S405">
            <v>343849.79573088203</v>
          </cell>
          <cell r="V405">
            <v>0</v>
          </cell>
          <cell r="W405">
            <v>735</v>
          </cell>
          <cell r="X405">
            <v>78</v>
          </cell>
          <cell r="Y405">
            <v>1026144</v>
          </cell>
          <cell r="Z405">
            <v>0</v>
          </cell>
          <cell r="AA405">
            <v>1026144</v>
          </cell>
          <cell r="AB405">
            <v>69654</v>
          </cell>
          <cell r="AC405">
            <v>1095798</v>
          </cell>
          <cell r="AD405">
            <v>0</v>
          </cell>
          <cell r="AE405">
            <v>0</v>
          </cell>
          <cell r="AF405">
            <v>0</v>
          </cell>
          <cell r="AG405">
            <v>1095798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1026144</v>
          </cell>
          <cell r="AM405">
            <v>730709</v>
          </cell>
          <cell r="AN405">
            <v>295435</v>
          </cell>
          <cell r="AO405">
            <v>0</v>
          </cell>
          <cell r="AP405">
            <v>29993.25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325428.25</v>
          </cell>
          <cell r="AV405">
            <v>274195.79573088203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295435</v>
          </cell>
          <cell r="BK405">
            <v>295435</v>
          </cell>
          <cell r="BL405">
            <v>0</v>
          </cell>
          <cell r="BN405">
            <v>0</v>
          </cell>
          <cell r="BO405">
            <v>0</v>
          </cell>
          <cell r="BU405">
            <v>0</v>
          </cell>
          <cell r="BV405">
            <v>735</v>
          </cell>
          <cell r="BW405">
            <v>0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2</v>
          </cell>
          <cell r="E406">
            <v>27180</v>
          </cell>
          <cell r="F406">
            <v>1786</v>
          </cell>
          <cell r="G406">
            <v>28966</v>
          </cell>
          <cell r="I406">
            <v>0</v>
          </cell>
          <cell r="J406">
            <v>0</v>
          </cell>
          <cell r="K406">
            <v>1786</v>
          </cell>
          <cell r="L406">
            <v>1786</v>
          </cell>
          <cell r="N406">
            <v>27180</v>
          </cell>
          <cell r="P406">
            <v>0</v>
          </cell>
          <cell r="Q406">
            <v>0</v>
          </cell>
          <cell r="R406">
            <v>1786</v>
          </cell>
          <cell r="S406">
            <v>1786</v>
          </cell>
          <cell r="V406">
            <v>0</v>
          </cell>
          <cell r="W406">
            <v>740</v>
          </cell>
          <cell r="X406">
            <v>2</v>
          </cell>
          <cell r="Y406">
            <v>27180</v>
          </cell>
          <cell r="Z406">
            <v>0</v>
          </cell>
          <cell r="AA406">
            <v>27180</v>
          </cell>
          <cell r="AB406">
            <v>1786</v>
          </cell>
          <cell r="AC406">
            <v>28966</v>
          </cell>
          <cell r="AD406">
            <v>0</v>
          </cell>
          <cell r="AE406">
            <v>0</v>
          </cell>
          <cell r="AF406">
            <v>0</v>
          </cell>
          <cell r="AG406">
            <v>28966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27180</v>
          </cell>
          <cell r="AM406">
            <v>38984</v>
          </cell>
          <cell r="AN406">
            <v>0</v>
          </cell>
          <cell r="AO406">
            <v>3240.75</v>
          </cell>
          <cell r="AP406">
            <v>3719</v>
          </cell>
          <cell r="AQ406">
            <v>2786.25</v>
          </cell>
          <cell r="AR406">
            <v>0</v>
          </cell>
          <cell r="AS406">
            <v>0</v>
          </cell>
          <cell r="AT406">
            <v>0</v>
          </cell>
          <cell r="AU406">
            <v>9746</v>
          </cell>
          <cell r="AV406">
            <v>0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N406">
            <v>0</v>
          </cell>
          <cell r="BO406">
            <v>0</v>
          </cell>
          <cell r="BU406">
            <v>0</v>
          </cell>
          <cell r="BV406">
            <v>740</v>
          </cell>
          <cell r="BW406">
            <v>3240.75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</v>
          </cell>
          <cell r="E407">
            <v>353503</v>
          </cell>
          <cell r="F407">
            <v>24111</v>
          </cell>
          <cell r="G407">
            <v>377614</v>
          </cell>
          <cell r="I407">
            <v>57140.868738515121</v>
          </cell>
          <cell r="J407">
            <v>0.66019310688131805</v>
          </cell>
          <cell r="K407">
            <v>24111</v>
          </cell>
          <cell r="L407">
            <v>81251.868738515128</v>
          </cell>
          <cell r="N407">
            <v>296362.13126148487</v>
          </cell>
          <cell r="P407">
            <v>0</v>
          </cell>
          <cell r="Q407">
            <v>57140.868738515121</v>
          </cell>
          <cell r="R407">
            <v>24111</v>
          </cell>
          <cell r="S407">
            <v>81251.868738515128</v>
          </cell>
          <cell r="V407">
            <v>0</v>
          </cell>
          <cell r="W407">
            <v>745</v>
          </cell>
          <cell r="X407">
            <v>27</v>
          </cell>
          <cell r="Y407">
            <v>353503</v>
          </cell>
          <cell r="Z407">
            <v>0</v>
          </cell>
          <cell r="AA407">
            <v>353503</v>
          </cell>
          <cell r="AB407">
            <v>24111</v>
          </cell>
          <cell r="AC407">
            <v>377614</v>
          </cell>
          <cell r="AD407">
            <v>0</v>
          </cell>
          <cell r="AE407">
            <v>0</v>
          </cell>
          <cell r="AF407">
            <v>0</v>
          </cell>
          <cell r="AG407">
            <v>377614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353503</v>
          </cell>
          <cell r="AM407">
            <v>291936</v>
          </cell>
          <cell r="AN407">
            <v>61567</v>
          </cell>
          <cell r="AO407">
            <v>14248.75</v>
          </cell>
          <cell r="AP407">
            <v>0</v>
          </cell>
          <cell r="AQ407">
            <v>0</v>
          </cell>
          <cell r="AR407">
            <v>8958.5</v>
          </cell>
          <cell r="AS407">
            <v>1777.5</v>
          </cell>
          <cell r="AT407">
            <v>0</v>
          </cell>
          <cell r="AU407">
            <v>86551.75</v>
          </cell>
          <cell r="AV407">
            <v>57140.868738515121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61567</v>
          </cell>
          <cell r="BK407">
            <v>61567</v>
          </cell>
          <cell r="BL407">
            <v>0</v>
          </cell>
          <cell r="BN407">
            <v>0</v>
          </cell>
          <cell r="BO407">
            <v>0</v>
          </cell>
          <cell r="BU407">
            <v>0</v>
          </cell>
          <cell r="BV407">
            <v>745</v>
          </cell>
          <cell r="BW407">
            <v>14248.75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18</v>
          </cell>
          <cell r="E408">
            <v>280278</v>
          </cell>
          <cell r="F408">
            <v>16074</v>
          </cell>
          <cell r="G408">
            <v>296352</v>
          </cell>
          <cell r="I408">
            <v>48904.832076251521</v>
          </cell>
          <cell r="J408">
            <v>0.63484942737763017</v>
          </cell>
          <cell r="K408">
            <v>16074</v>
          </cell>
          <cell r="L408">
            <v>64978.832076251521</v>
          </cell>
          <cell r="N408">
            <v>231373.16792374849</v>
          </cell>
          <cell r="P408">
            <v>0</v>
          </cell>
          <cell r="Q408">
            <v>48904.832076251521</v>
          </cell>
          <cell r="R408">
            <v>16074</v>
          </cell>
          <cell r="S408">
            <v>64978.832076251521</v>
          </cell>
          <cell r="V408">
            <v>0</v>
          </cell>
          <cell r="W408">
            <v>750</v>
          </cell>
          <cell r="X408">
            <v>18</v>
          </cell>
          <cell r="Y408">
            <v>280278</v>
          </cell>
          <cell r="Z408">
            <v>0</v>
          </cell>
          <cell r="AA408">
            <v>280278</v>
          </cell>
          <cell r="AB408">
            <v>16074</v>
          </cell>
          <cell r="AC408">
            <v>296352</v>
          </cell>
          <cell r="AD408">
            <v>0</v>
          </cell>
          <cell r="AE408">
            <v>0</v>
          </cell>
          <cell r="AF408">
            <v>0</v>
          </cell>
          <cell r="AG408">
            <v>296352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280278</v>
          </cell>
          <cell r="AM408">
            <v>227585</v>
          </cell>
          <cell r="AN408">
            <v>52693</v>
          </cell>
          <cell r="AO408">
            <v>3848.25</v>
          </cell>
          <cell r="AP408">
            <v>18378.25</v>
          </cell>
          <cell r="AQ408">
            <v>0</v>
          </cell>
          <cell r="AR408">
            <v>2114.25</v>
          </cell>
          <cell r="AS408">
            <v>0</v>
          </cell>
          <cell r="AT408">
            <v>0</v>
          </cell>
          <cell r="AU408">
            <v>77033.75</v>
          </cell>
          <cell r="AV408">
            <v>48904.832076251521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52693</v>
          </cell>
          <cell r="BK408">
            <v>52693</v>
          </cell>
          <cell r="BL408">
            <v>0</v>
          </cell>
          <cell r="BN408">
            <v>0</v>
          </cell>
          <cell r="BO408">
            <v>0</v>
          </cell>
          <cell r="BU408">
            <v>0</v>
          </cell>
          <cell r="BV408">
            <v>750</v>
          </cell>
          <cell r="BW408">
            <v>3848.25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29</v>
          </cell>
          <cell r="E409">
            <v>327600</v>
          </cell>
          <cell r="F409">
            <v>25897</v>
          </cell>
          <cell r="G409">
            <v>353497</v>
          </cell>
          <cell r="I409">
            <v>0</v>
          </cell>
          <cell r="J409">
            <v>0</v>
          </cell>
          <cell r="K409">
            <v>25897</v>
          </cell>
          <cell r="L409">
            <v>25897</v>
          </cell>
          <cell r="N409">
            <v>327600</v>
          </cell>
          <cell r="P409">
            <v>0</v>
          </cell>
          <cell r="Q409">
            <v>0</v>
          </cell>
          <cell r="R409">
            <v>25897</v>
          </cell>
          <cell r="S409">
            <v>25897</v>
          </cell>
          <cell r="V409">
            <v>0</v>
          </cell>
          <cell r="W409">
            <v>753</v>
          </cell>
          <cell r="X409">
            <v>29</v>
          </cell>
          <cell r="Y409">
            <v>327600</v>
          </cell>
          <cell r="Z409">
            <v>0</v>
          </cell>
          <cell r="AA409">
            <v>327600</v>
          </cell>
          <cell r="AB409">
            <v>25897</v>
          </cell>
          <cell r="AC409">
            <v>353497</v>
          </cell>
          <cell r="AD409">
            <v>0</v>
          </cell>
          <cell r="AE409">
            <v>0</v>
          </cell>
          <cell r="AF409">
            <v>0</v>
          </cell>
          <cell r="AG409">
            <v>353497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327600</v>
          </cell>
          <cell r="AM409">
            <v>364862</v>
          </cell>
          <cell r="AN409">
            <v>0</v>
          </cell>
          <cell r="AO409">
            <v>23103.5</v>
          </cell>
          <cell r="AP409">
            <v>43707.25</v>
          </cell>
          <cell r="AQ409">
            <v>2786.75</v>
          </cell>
          <cell r="AR409">
            <v>0</v>
          </cell>
          <cell r="AS409">
            <v>0</v>
          </cell>
          <cell r="AT409">
            <v>0</v>
          </cell>
          <cell r="AU409">
            <v>69597.5</v>
          </cell>
          <cell r="AV409">
            <v>0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N409">
            <v>0</v>
          </cell>
          <cell r="BO409">
            <v>0</v>
          </cell>
          <cell r="BU409">
            <v>0</v>
          </cell>
          <cell r="BV409">
            <v>753</v>
          </cell>
          <cell r="BW409">
            <v>23103.5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16</v>
          </cell>
          <cell r="E410">
            <v>209485</v>
          </cell>
          <cell r="F410">
            <v>14288</v>
          </cell>
          <cell r="G410">
            <v>223773</v>
          </cell>
          <cell r="I410">
            <v>0</v>
          </cell>
          <cell r="J410">
            <v>0</v>
          </cell>
          <cell r="K410">
            <v>14288</v>
          </cell>
          <cell r="L410">
            <v>14288</v>
          </cell>
          <cell r="N410">
            <v>209485</v>
          </cell>
          <cell r="P410">
            <v>0</v>
          </cell>
          <cell r="Q410">
            <v>0</v>
          </cell>
          <cell r="R410">
            <v>14288</v>
          </cell>
          <cell r="S410">
            <v>14288</v>
          </cell>
          <cell r="V410">
            <v>0</v>
          </cell>
          <cell r="W410">
            <v>755</v>
          </cell>
          <cell r="X410">
            <v>16</v>
          </cell>
          <cell r="Y410">
            <v>209485</v>
          </cell>
          <cell r="Z410">
            <v>0</v>
          </cell>
          <cell r="AA410">
            <v>209485</v>
          </cell>
          <cell r="AB410">
            <v>14288</v>
          </cell>
          <cell r="AC410">
            <v>223773</v>
          </cell>
          <cell r="AD410">
            <v>0</v>
          </cell>
          <cell r="AE410">
            <v>0</v>
          </cell>
          <cell r="AF410">
            <v>0</v>
          </cell>
          <cell r="AG410">
            <v>223773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209485</v>
          </cell>
          <cell r="AM410">
            <v>247042</v>
          </cell>
          <cell r="AN410">
            <v>0</v>
          </cell>
          <cell r="AO410">
            <v>8705.25</v>
          </cell>
          <cell r="AP410">
            <v>15159.5</v>
          </cell>
          <cell r="AQ410">
            <v>2897.25</v>
          </cell>
          <cell r="AR410">
            <v>0</v>
          </cell>
          <cell r="AS410">
            <v>0</v>
          </cell>
          <cell r="AT410">
            <v>0</v>
          </cell>
          <cell r="AU410">
            <v>26762</v>
          </cell>
          <cell r="AV410">
            <v>0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N410">
            <v>0</v>
          </cell>
          <cell r="BO410">
            <v>0</v>
          </cell>
          <cell r="BU410">
            <v>0</v>
          </cell>
          <cell r="BV410">
            <v>755</v>
          </cell>
          <cell r="BW410">
            <v>8705.25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48</v>
          </cell>
          <cell r="E411">
            <v>512031</v>
          </cell>
          <cell r="F411">
            <v>42864</v>
          </cell>
          <cell r="G411">
            <v>554895</v>
          </cell>
          <cell r="I411">
            <v>141030.75850960848</v>
          </cell>
          <cell r="J411">
            <v>0.67631650228618723</v>
          </cell>
          <cell r="K411">
            <v>42864</v>
          </cell>
          <cell r="L411">
            <v>183894.75850960848</v>
          </cell>
          <cell r="N411">
            <v>371000.24149039155</v>
          </cell>
          <cell r="P411">
            <v>0</v>
          </cell>
          <cell r="Q411">
            <v>141030.75850960848</v>
          </cell>
          <cell r="R411">
            <v>42864</v>
          </cell>
          <cell r="S411">
            <v>183894.75850960848</v>
          </cell>
          <cell r="V411">
            <v>0</v>
          </cell>
          <cell r="W411">
            <v>760</v>
          </cell>
          <cell r="X411">
            <v>48</v>
          </cell>
          <cell r="Y411">
            <v>512031</v>
          </cell>
          <cell r="Z411">
            <v>0</v>
          </cell>
          <cell r="AA411">
            <v>512031</v>
          </cell>
          <cell r="AB411">
            <v>42864</v>
          </cell>
          <cell r="AC411">
            <v>554895</v>
          </cell>
          <cell r="AD411">
            <v>0</v>
          </cell>
          <cell r="AE411">
            <v>0</v>
          </cell>
          <cell r="AF411">
            <v>0</v>
          </cell>
          <cell r="AG411">
            <v>554895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512031</v>
          </cell>
          <cell r="AM411">
            <v>360076</v>
          </cell>
          <cell r="AN411">
            <v>151955</v>
          </cell>
          <cell r="AO411">
            <v>10695.75</v>
          </cell>
          <cell r="AP411">
            <v>18901.25</v>
          </cell>
          <cell r="AQ411">
            <v>10025.75</v>
          </cell>
          <cell r="AR411">
            <v>3561</v>
          </cell>
          <cell r="AS411">
            <v>13389</v>
          </cell>
          <cell r="AT411">
            <v>0</v>
          </cell>
          <cell r="AU411">
            <v>208527.75</v>
          </cell>
          <cell r="AV411">
            <v>141030.75850960848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151955</v>
          </cell>
          <cell r="BK411">
            <v>151955</v>
          </cell>
          <cell r="BL411">
            <v>0</v>
          </cell>
          <cell r="BN411">
            <v>0</v>
          </cell>
          <cell r="BO411">
            <v>0</v>
          </cell>
          <cell r="BU411">
            <v>0</v>
          </cell>
          <cell r="BV411">
            <v>760</v>
          </cell>
          <cell r="BW411">
            <v>10695.75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</v>
          </cell>
          <cell r="E412">
            <v>12496</v>
          </cell>
          <cell r="F412">
            <v>893</v>
          </cell>
          <cell r="G412">
            <v>13389</v>
          </cell>
          <cell r="I412">
            <v>0</v>
          </cell>
          <cell r="J412">
            <v>0</v>
          </cell>
          <cell r="K412">
            <v>893</v>
          </cell>
          <cell r="L412">
            <v>893</v>
          </cell>
          <cell r="N412">
            <v>12496</v>
          </cell>
          <cell r="P412">
            <v>0</v>
          </cell>
          <cell r="Q412">
            <v>0</v>
          </cell>
          <cell r="R412">
            <v>893</v>
          </cell>
          <cell r="S412">
            <v>893</v>
          </cell>
          <cell r="V412">
            <v>0</v>
          </cell>
          <cell r="W412">
            <v>763</v>
          </cell>
          <cell r="X412">
            <v>1</v>
          </cell>
          <cell r="Y412">
            <v>12496</v>
          </cell>
          <cell r="Z412">
            <v>0</v>
          </cell>
          <cell r="AA412">
            <v>12496</v>
          </cell>
          <cell r="AB412">
            <v>893</v>
          </cell>
          <cell r="AC412">
            <v>13389</v>
          </cell>
          <cell r="AD412">
            <v>0</v>
          </cell>
          <cell r="AE412">
            <v>0</v>
          </cell>
          <cell r="AF412">
            <v>0</v>
          </cell>
          <cell r="AG412">
            <v>13389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12496</v>
          </cell>
          <cell r="AM412">
            <v>13822</v>
          </cell>
          <cell r="AN412">
            <v>0</v>
          </cell>
          <cell r="AO412">
            <v>3455.5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3455.5</v>
          </cell>
          <cell r="AV412">
            <v>0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0</v>
          </cell>
          <cell r="BV412">
            <v>763</v>
          </cell>
          <cell r="BW412">
            <v>3455.5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4109.75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0</v>
          </cell>
          <cell r="BV413">
            <v>765</v>
          </cell>
          <cell r="BW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2</v>
          </cell>
          <cell r="E414">
            <v>27154</v>
          </cell>
          <cell r="F414">
            <v>1786</v>
          </cell>
          <cell r="G414">
            <v>28940</v>
          </cell>
          <cell r="I414">
            <v>0</v>
          </cell>
          <cell r="J414">
            <v>0</v>
          </cell>
          <cell r="K414">
            <v>1786</v>
          </cell>
          <cell r="L414">
            <v>1786</v>
          </cell>
          <cell r="N414">
            <v>27154</v>
          </cell>
          <cell r="P414">
            <v>0</v>
          </cell>
          <cell r="Q414">
            <v>0</v>
          </cell>
          <cell r="R414">
            <v>1786</v>
          </cell>
          <cell r="S414">
            <v>1786</v>
          </cell>
          <cell r="V414">
            <v>0</v>
          </cell>
          <cell r="W414">
            <v>766</v>
          </cell>
          <cell r="X414">
            <v>2</v>
          </cell>
          <cell r="Y414">
            <v>27154</v>
          </cell>
          <cell r="Z414">
            <v>0</v>
          </cell>
          <cell r="AA414">
            <v>27154</v>
          </cell>
          <cell r="AB414">
            <v>1786</v>
          </cell>
          <cell r="AC414">
            <v>28940</v>
          </cell>
          <cell r="AD414">
            <v>0</v>
          </cell>
          <cell r="AE414">
            <v>0</v>
          </cell>
          <cell r="AF414">
            <v>0</v>
          </cell>
          <cell r="AG414">
            <v>28940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27154</v>
          </cell>
          <cell r="AM414">
            <v>65852</v>
          </cell>
          <cell r="AN414">
            <v>0</v>
          </cell>
          <cell r="AO414">
            <v>6205</v>
          </cell>
          <cell r="AP414">
            <v>2037.25</v>
          </cell>
          <cell r="AQ414">
            <v>2923.25</v>
          </cell>
          <cell r="AR414">
            <v>5297.5</v>
          </cell>
          <cell r="AS414">
            <v>0</v>
          </cell>
          <cell r="AT414">
            <v>0</v>
          </cell>
          <cell r="AU414">
            <v>16463</v>
          </cell>
          <cell r="AV414">
            <v>0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0</v>
          </cell>
          <cell r="BV414">
            <v>766</v>
          </cell>
          <cell r="BW414">
            <v>6205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6</v>
          </cell>
          <cell r="E415">
            <v>67047</v>
          </cell>
          <cell r="F415">
            <v>5355</v>
          </cell>
          <cell r="G415">
            <v>72402</v>
          </cell>
          <cell r="I415">
            <v>0</v>
          </cell>
          <cell r="J415">
            <v>0</v>
          </cell>
          <cell r="K415">
            <v>5355</v>
          </cell>
          <cell r="L415">
            <v>5355</v>
          </cell>
          <cell r="N415">
            <v>67047</v>
          </cell>
          <cell r="P415">
            <v>0</v>
          </cell>
          <cell r="Q415">
            <v>0</v>
          </cell>
          <cell r="R415">
            <v>5355</v>
          </cell>
          <cell r="S415">
            <v>5355</v>
          </cell>
          <cell r="V415">
            <v>0</v>
          </cell>
          <cell r="W415">
            <v>767</v>
          </cell>
          <cell r="X415">
            <v>6</v>
          </cell>
          <cell r="Y415">
            <v>67047</v>
          </cell>
          <cell r="Z415">
            <v>0</v>
          </cell>
          <cell r="AA415">
            <v>67047</v>
          </cell>
          <cell r="AB415">
            <v>5355</v>
          </cell>
          <cell r="AC415">
            <v>72402</v>
          </cell>
          <cell r="AD415">
            <v>0</v>
          </cell>
          <cell r="AE415">
            <v>0</v>
          </cell>
          <cell r="AF415">
            <v>0</v>
          </cell>
          <cell r="AG415">
            <v>72402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67047</v>
          </cell>
          <cell r="AM415">
            <v>81392</v>
          </cell>
          <cell r="AN415">
            <v>0</v>
          </cell>
          <cell r="AO415">
            <v>8441.5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8441.5</v>
          </cell>
          <cell r="AV415">
            <v>0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U415">
            <v>0</v>
          </cell>
          <cell r="BV415">
            <v>767</v>
          </cell>
          <cell r="BW415">
            <v>8441.5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0</v>
          </cell>
          <cell r="BV416">
            <v>770</v>
          </cell>
          <cell r="BW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51</v>
          </cell>
          <cell r="E417">
            <v>611439</v>
          </cell>
          <cell r="F417">
            <v>45543</v>
          </cell>
          <cell r="G417">
            <v>656982</v>
          </cell>
          <cell r="I417">
            <v>16357.915953616857</v>
          </cell>
          <cell r="J417">
            <v>0.18655318416624117</v>
          </cell>
          <cell r="K417">
            <v>45543</v>
          </cell>
          <cell r="L417">
            <v>61900.915953616859</v>
          </cell>
          <cell r="N417">
            <v>595081.08404638316</v>
          </cell>
          <cell r="P417">
            <v>0</v>
          </cell>
          <cell r="Q417">
            <v>16357.915953616857</v>
          </cell>
          <cell r="R417">
            <v>45543</v>
          </cell>
          <cell r="S417">
            <v>61900.915953616859</v>
          </cell>
          <cell r="V417">
            <v>0</v>
          </cell>
          <cell r="W417">
            <v>773</v>
          </cell>
          <cell r="X417">
            <v>51</v>
          </cell>
          <cell r="Y417">
            <v>611439</v>
          </cell>
          <cell r="Z417">
            <v>0</v>
          </cell>
          <cell r="AA417">
            <v>611439</v>
          </cell>
          <cell r="AB417">
            <v>45543</v>
          </cell>
          <cell r="AC417">
            <v>656982</v>
          </cell>
          <cell r="AD417">
            <v>0</v>
          </cell>
          <cell r="AE417">
            <v>0</v>
          </cell>
          <cell r="AF417">
            <v>0</v>
          </cell>
          <cell r="AG417">
            <v>656982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611439</v>
          </cell>
          <cell r="AM417">
            <v>593814</v>
          </cell>
          <cell r="AN417">
            <v>17625</v>
          </cell>
          <cell r="AO417">
            <v>7195</v>
          </cell>
          <cell r="AP417">
            <v>33794.5</v>
          </cell>
          <cell r="AQ417">
            <v>0</v>
          </cell>
          <cell r="AR417">
            <v>1162.25</v>
          </cell>
          <cell r="AS417">
            <v>27908.25</v>
          </cell>
          <cell r="AT417">
            <v>0</v>
          </cell>
          <cell r="AU417">
            <v>87685</v>
          </cell>
          <cell r="AV417">
            <v>16357.915953616857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17625</v>
          </cell>
          <cell r="BK417">
            <v>17625</v>
          </cell>
          <cell r="BL417">
            <v>0</v>
          </cell>
          <cell r="BN417">
            <v>0</v>
          </cell>
          <cell r="BO417">
            <v>0</v>
          </cell>
          <cell r="BU417">
            <v>0</v>
          </cell>
          <cell r="BV417">
            <v>773</v>
          </cell>
          <cell r="BW417">
            <v>7195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42</v>
          </cell>
          <cell r="E418">
            <v>1004207.3781119997</v>
          </cell>
          <cell r="F418">
            <v>36613</v>
          </cell>
          <cell r="G418">
            <v>1040820.3781119997</v>
          </cell>
          <cell r="I418">
            <v>59307.502607374692</v>
          </cell>
          <cell r="J418">
            <v>0.5116975380519635</v>
          </cell>
          <cell r="K418">
            <v>36613</v>
          </cell>
          <cell r="L418">
            <v>95920.502607374685</v>
          </cell>
          <cell r="N418">
            <v>944899.87550462503</v>
          </cell>
          <cell r="P418">
            <v>30582</v>
          </cell>
          <cell r="Q418">
            <v>59307.502607374692</v>
          </cell>
          <cell r="R418">
            <v>37506</v>
          </cell>
          <cell r="S418">
            <v>126502.50260737468</v>
          </cell>
          <cell r="V418">
            <v>0</v>
          </cell>
          <cell r="W418">
            <v>774</v>
          </cell>
          <cell r="X418">
            <v>42</v>
          </cell>
          <cell r="Y418">
            <v>1217249</v>
          </cell>
          <cell r="Z418">
            <v>213041.62188800011</v>
          </cell>
          <cell r="AA418">
            <v>1004207.3781119997</v>
          </cell>
          <cell r="AB418">
            <v>36613</v>
          </cell>
          <cell r="AC418">
            <v>1040820.3781119997</v>
          </cell>
          <cell r="AD418">
            <v>29689</v>
          </cell>
          <cell r="AE418">
            <v>893</v>
          </cell>
          <cell r="AF418">
            <v>30582</v>
          </cell>
          <cell r="AG418">
            <v>1071402.3781119997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1004207.3781119997</v>
          </cell>
          <cell r="AM418">
            <v>940305.9168000007</v>
          </cell>
          <cell r="AN418">
            <v>63901.46131199901</v>
          </cell>
          <cell r="AO418">
            <v>10938.062201731052</v>
          </cell>
          <cell r="AP418">
            <v>17674.316383633239</v>
          </cell>
          <cell r="AQ418">
            <v>6359.1018941672228</v>
          </cell>
          <cell r="AR418">
            <v>12359.172902796097</v>
          </cell>
          <cell r="AS418">
            <v>4671.3208257245715</v>
          </cell>
          <cell r="AT418">
            <v>0</v>
          </cell>
          <cell r="AU418">
            <v>115903.43552005119</v>
          </cell>
          <cell r="AV418">
            <v>59307.502607374692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63901.46131199901</v>
          </cell>
          <cell r="BK418">
            <v>63901.46131199901</v>
          </cell>
          <cell r="BL418">
            <v>0</v>
          </cell>
          <cell r="BN418">
            <v>0</v>
          </cell>
          <cell r="BO418">
            <v>0</v>
          </cell>
          <cell r="BU418">
            <v>0</v>
          </cell>
          <cell r="BV418">
            <v>774</v>
          </cell>
          <cell r="BW418">
            <v>10938.062201731052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35</v>
          </cell>
          <cell r="E419">
            <v>384985</v>
          </cell>
          <cell r="F419">
            <v>31255</v>
          </cell>
          <cell r="G419">
            <v>416240</v>
          </cell>
          <cell r="I419">
            <v>0</v>
          </cell>
          <cell r="J419" t="str">
            <v/>
          </cell>
          <cell r="K419">
            <v>31255</v>
          </cell>
          <cell r="L419">
            <v>31255</v>
          </cell>
          <cell r="N419">
            <v>384985</v>
          </cell>
          <cell r="P419">
            <v>0</v>
          </cell>
          <cell r="Q419">
            <v>0</v>
          </cell>
          <cell r="R419">
            <v>31255</v>
          </cell>
          <cell r="S419">
            <v>31255</v>
          </cell>
          <cell r="V419">
            <v>0</v>
          </cell>
          <cell r="W419">
            <v>775</v>
          </cell>
          <cell r="X419">
            <v>35</v>
          </cell>
          <cell r="Y419">
            <v>384985</v>
          </cell>
          <cell r="Z419">
            <v>0</v>
          </cell>
          <cell r="AA419">
            <v>384985</v>
          </cell>
          <cell r="AB419">
            <v>31255</v>
          </cell>
          <cell r="AC419">
            <v>416240</v>
          </cell>
          <cell r="AD419">
            <v>0</v>
          </cell>
          <cell r="AE419">
            <v>0</v>
          </cell>
          <cell r="AF419">
            <v>0</v>
          </cell>
          <cell r="AG419">
            <v>416240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384985</v>
          </cell>
          <cell r="AM419">
            <v>441718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N419">
            <v>0</v>
          </cell>
          <cell r="BO419">
            <v>0</v>
          </cell>
          <cell r="BU419">
            <v>0</v>
          </cell>
          <cell r="BV419">
            <v>775</v>
          </cell>
          <cell r="BW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 t="str">
            <v/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U420">
            <v>0</v>
          </cell>
          <cell r="BV420">
            <v>778</v>
          </cell>
          <cell r="BW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31</v>
          </cell>
          <cell r="E421">
            <v>340054</v>
          </cell>
          <cell r="F421">
            <v>27663</v>
          </cell>
          <cell r="G421">
            <v>367717</v>
          </cell>
          <cell r="I421">
            <v>98047.259981389609</v>
          </cell>
          <cell r="J421">
            <v>0.75073465693522179</v>
          </cell>
          <cell r="K421">
            <v>27663</v>
          </cell>
          <cell r="L421">
            <v>125710.25998138961</v>
          </cell>
          <cell r="N421">
            <v>242006.74001861038</v>
          </cell>
          <cell r="P421">
            <v>0</v>
          </cell>
          <cell r="Q421">
            <v>98047.259981389609</v>
          </cell>
          <cell r="R421">
            <v>27663</v>
          </cell>
          <cell r="S421">
            <v>125710.25998138961</v>
          </cell>
          <cell r="V421">
            <v>0</v>
          </cell>
          <cell r="W421">
            <v>780</v>
          </cell>
          <cell r="X421">
            <v>31</v>
          </cell>
          <cell r="Y421">
            <v>340054</v>
          </cell>
          <cell r="Z421">
            <v>0</v>
          </cell>
          <cell r="AA421">
            <v>340054</v>
          </cell>
          <cell r="AB421">
            <v>27663</v>
          </cell>
          <cell r="AC421">
            <v>367717</v>
          </cell>
          <cell r="AD421">
            <v>0</v>
          </cell>
          <cell r="AE421">
            <v>0</v>
          </cell>
          <cell r="AF421">
            <v>0</v>
          </cell>
          <cell r="AG421">
            <v>367717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340054</v>
          </cell>
          <cell r="AM421">
            <v>234412</v>
          </cell>
          <cell r="AN421">
            <v>105642</v>
          </cell>
          <cell r="AO421">
            <v>0</v>
          </cell>
          <cell r="AP421">
            <v>12419.5</v>
          </cell>
          <cell r="AQ421">
            <v>3261.75</v>
          </cell>
          <cell r="AR421">
            <v>8719.25</v>
          </cell>
          <cell r="AS421">
            <v>559.25</v>
          </cell>
          <cell r="AT421">
            <v>0</v>
          </cell>
          <cell r="AU421">
            <v>130601.75</v>
          </cell>
          <cell r="AV421">
            <v>98047.259981389609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105642</v>
          </cell>
          <cell r="BK421">
            <v>105642</v>
          </cell>
          <cell r="BL421">
            <v>0</v>
          </cell>
          <cell r="BN421">
            <v>0</v>
          </cell>
          <cell r="BO421">
            <v>0</v>
          </cell>
          <cell r="BU421">
            <v>0</v>
          </cell>
          <cell r="BV421">
            <v>780</v>
          </cell>
          <cell r="BW421">
            <v>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0</v>
          </cell>
          <cell r="BV422">
            <v>801</v>
          </cell>
          <cell r="BW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0</v>
          </cell>
          <cell r="BV423">
            <v>805</v>
          </cell>
          <cell r="BW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0</v>
          </cell>
          <cell r="BV424">
            <v>806</v>
          </cell>
          <cell r="BW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0</v>
          </cell>
          <cell r="BV425">
            <v>810</v>
          </cell>
          <cell r="BW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0</v>
          </cell>
          <cell r="BV426">
            <v>815</v>
          </cell>
          <cell r="BW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0</v>
          </cell>
          <cell r="BV427">
            <v>817</v>
          </cell>
          <cell r="BW427">
            <v>0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0</v>
          </cell>
          <cell r="BV428">
            <v>818</v>
          </cell>
          <cell r="BW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0</v>
          </cell>
          <cell r="BV429">
            <v>821</v>
          </cell>
          <cell r="BW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0</v>
          </cell>
          <cell r="BV430">
            <v>823</v>
          </cell>
          <cell r="BW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0</v>
          </cell>
          <cell r="BV431">
            <v>825</v>
          </cell>
          <cell r="BW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0</v>
          </cell>
          <cell r="BV432">
            <v>828</v>
          </cell>
          <cell r="BW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0</v>
          </cell>
          <cell r="BV433">
            <v>829</v>
          </cell>
          <cell r="BW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0</v>
          </cell>
          <cell r="BV434">
            <v>830</v>
          </cell>
          <cell r="BW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0</v>
          </cell>
          <cell r="BV435">
            <v>832</v>
          </cell>
          <cell r="BW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0</v>
          </cell>
          <cell r="BV436">
            <v>851</v>
          </cell>
          <cell r="BW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0</v>
          </cell>
          <cell r="BV437">
            <v>852</v>
          </cell>
          <cell r="BW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0</v>
          </cell>
          <cell r="BV438">
            <v>853</v>
          </cell>
          <cell r="BW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0</v>
          </cell>
          <cell r="BV439">
            <v>855</v>
          </cell>
          <cell r="BW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0</v>
          </cell>
          <cell r="BV440">
            <v>860</v>
          </cell>
          <cell r="BW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0</v>
          </cell>
          <cell r="BV441">
            <v>871</v>
          </cell>
          <cell r="BW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0</v>
          </cell>
          <cell r="BV442">
            <v>872</v>
          </cell>
          <cell r="BW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0</v>
          </cell>
          <cell r="BV443">
            <v>873</v>
          </cell>
          <cell r="BW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0</v>
          </cell>
          <cell r="BV444">
            <v>876</v>
          </cell>
          <cell r="BW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0</v>
          </cell>
          <cell r="BV445">
            <v>878</v>
          </cell>
          <cell r="BW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0</v>
          </cell>
          <cell r="BV446">
            <v>879</v>
          </cell>
          <cell r="BW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0</v>
          </cell>
          <cell r="BV447">
            <v>885</v>
          </cell>
          <cell r="BW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0</v>
          </cell>
          <cell r="BV448">
            <v>910</v>
          </cell>
          <cell r="BW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0</v>
          </cell>
          <cell r="BV449">
            <v>915</v>
          </cell>
          <cell r="BW449">
            <v>0</v>
          </cell>
        </row>
        <row r="450">
          <cell r="A450">
            <v>999</v>
          </cell>
          <cell r="C450" t="str">
            <v>STATE TOTALS</v>
          </cell>
          <cell r="D450">
            <v>38741</v>
          </cell>
          <cell r="E450">
            <v>497784031.46325999</v>
          </cell>
          <cell r="F450">
            <v>34467754</v>
          </cell>
          <cell r="G450">
            <v>532251785.46325999</v>
          </cell>
          <cell r="I450">
            <v>46001664</v>
          </cell>
          <cell r="J450" t="str">
            <v>--</v>
          </cell>
          <cell r="K450">
            <v>34467754</v>
          </cell>
          <cell r="L450">
            <v>80469417.99999994</v>
          </cell>
          <cell r="N450">
            <v>451782367.46325994</v>
          </cell>
          <cell r="P450">
            <v>30582</v>
          </cell>
          <cell r="Q450">
            <v>46001664</v>
          </cell>
          <cell r="R450">
            <v>34468647</v>
          </cell>
          <cell r="S450">
            <v>80499999.99999994</v>
          </cell>
          <cell r="W450">
            <v>440</v>
          </cell>
          <cell r="X450">
            <v>38741</v>
          </cell>
          <cell r="Y450">
            <v>498239467</v>
          </cell>
          <cell r="Z450">
            <v>455435.53673994454</v>
          </cell>
          <cell r="AA450">
            <v>497784031.46325999</v>
          </cell>
          <cell r="AB450">
            <v>34467754</v>
          </cell>
          <cell r="AC450">
            <v>532251785.46325999</v>
          </cell>
          <cell r="AD450">
            <v>29689</v>
          </cell>
          <cell r="AE450">
            <v>893</v>
          </cell>
          <cell r="AF450">
            <v>30582</v>
          </cell>
          <cell r="AG450">
            <v>532282367.46325999</v>
          </cell>
          <cell r="AI450">
            <v>999</v>
          </cell>
          <cell r="AJ450" t="str">
            <v>S T A T E    T O T A L S</v>
          </cell>
          <cell r="AL450">
            <v>497784031.46325999</v>
          </cell>
          <cell r="AM450">
            <v>454361512.91680002</v>
          </cell>
          <cell r="AN450">
            <v>49564952.546459973</v>
          </cell>
          <cell r="AO450">
            <v>11715297.062201731</v>
          </cell>
          <cell r="AP450">
            <v>10730484.316383634</v>
          </cell>
          <cell r="AQ450">
            <v>12503656.351894166</v>
          </cell>
          <cell r="AR450">
            <v>9832845.9229027964</v>
          </cell>
          <cell r="AS450">
            <v>5805279.3208257249</v>
          </cell>
          <cell r="AT450">
            <v>0</v>
          </cell>
          <cell r="AU450">
            <v>100152515.52066803</v>
          </cell>
          <cell r="AV450">
            <v>46001664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49564952.546459973</v>
          </cell>
          <cell r="BK450">
            <v>49564952.546459973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T450" t="str">
            <v>--</v>
          </cell>
          <cell r="BU450">
            <v>-999</v>
          </cell>
          <cell r="BW450">
            <v>11715297.062201731</v>
          </cell>
        </row>
      </sheetData>
      <sheetData sheetId="14"/>
      <sheetData sheetId="15"/>
      <sheetData sheetId="16"/>
      <sheetData sheetId="17"/>
      <sheetData sheetId="18"/>
      <sheetData sheetId="19">
        <row r="10">
          <cell r="A10">
            <v>409</v>
          </cell>
          <cell r="B10" t="str">
            <v>ALMA DEL MAR</v>
          </cell>
          <cell r="C10">
            <v>280</v>
          </cell>
          <cell r="D10">
            <v>1.0453074433656264</v>
          </cell>
          <cell r="E10">
            <v>0</v>
          </cell>
          <cell r="F10">
            <v>281.04530744336563</v>
          </cell>
          <cell r="H10">
            <v>3175246</v>
          </cell>
          <cell r="I10">
            <v>0</v>
          </cell>
          <cell r="J10">
            <v>250122</v>
          </cell>
          <cell r="K10">
            <v>3425368</v>
          </cell>
          <cell r="L10">
            <v>0</v>
          </cell>
          <cell r="M10">
            <v>409</v>
          </cell>
          <cell r="N10">
            <v>281.04530744336563</v>
          </cell>
          <cell r="O10">
            <v>1.0453074433656264</v>
          </cell>
          <cell r="P10">
            <v>0</v>
          </cell>
          <cell r="Q10">
            <v>3175246</v>
          </cell>
          <cell r="R10">
            <v>0</v>
          </cell>
          <cell r="S10">
            <v>0</v>
          </cell>
          <cell r="T10">
            <v>3175246</v>
          </cell>
          <cell r="U10">
            <v>250122</v>
          </cell>
          <cell r="V10">
            <v>3425368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3425368</v>
          </cell>
          <cell r="AD10">
            <v>409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794</v>
          </cell>
          <cell r="D11" t="str">
            <v/>
          </cell>
          <cell r="E11">
            <v>0</v>
          </cell>
          <cell r="F11">
            <v>790.42105263157896</v>
          </cell>
          <cell r="H11">
            <v>10193485</v>
          </cell>
          <cell r="I11">
            <v>0</v>
          </cell>
          <cell r="J11">
            <v>705847</v>
          </cell>
          <cell r="K11">
            <v>10899332</v>
          </cell>
          <cell r="L11">
            <v>0</v>
          </cell>
          <cell r="M11">
            <v>410</v>
          </cell>
          <cell r="N11">
            <v>790.42105263157896</v>
          </cell>
          <cell r="O11">
            <v>0</v>
          </cell>
          <cell r="P11">
            <v>0</v>
          </cell>
          <cell r="Q11">
            <v>10014382</v>
          </cell>
          <cell r="R11">
            <v>0</v>
          </cell>
          <cell r="S11">
            <v>0</v>
          </cell>
          <cell r="T11">
            <v>10014382</v>
          </cell>
          <cell r="U11">
            <v>694529</v>
          </cell>
          <cell r="V11">
            <v>10708911</v>
          </cell>
          <cell r="W11">
            <v>179103</v>
          </cell>
          <cell r="X11">
            <v>0</v>
          </cell>
          <cell r="Y11">
            <v>179103</v>
          </cell>
          <cell r="Z11">
            <v>11318</v>
          </cell>
          <cell r="AA11">
            <v>190421</v>
          </cell>
          <cell r="AB11">
            <v>10899332</v>
          </cell>
          <cell r="AD11">
            <v>410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 t="str">
            <v/>
          </cell>
          <cell r="E12">
            <v>0</v>
          </cell>
          <cell r="F12">
            <v>522.21672019195285</v>
          </cell>
          <cell r="H12">
            <v>7356076</v>
          </cell>
          <cell r="I12">
            <v>0</v>
          </cell>
          <cell r="J12">
            <v>466338</v>
          </cell>
          <cell r="K12">
            <v>7822414</v>
          </cell>
          <cell r="L12">
            <v>0</v>
          </cell>
          <cell r="M12">
            <v>412</v>
          </cell>
          <cell r="N12">
            <v>522.21672019195285</v>
          </cell>
          <cell r="O12">
            <v>0</v>
          </cell>
          <cell r="P12">
            <v>0</v>
          </cell>
          <cell r="Q12">
            <v>7257733</v>
          </cell>
          <cell r="R12">
            <v>0</v>
          </cell>
          <cell r="S12">
            <v>0</v>
          </cell>
          <cell r="T12">
            <v>7257733</v>
          </cell>
          <cell r="U12">
            <v>460087</v>
          </cell>
          <cell r="V12">
            <v>7717820</v>
          </cell>
          <cell r="W12">
            <v>98343</v>
          </cell>
          <cell r="X12">
            <v>0</v>
          </cell>
          <cell r="Y12">
            <v>98343</v>
          </cell>
          <cell r="Z12">
            <v>6251</v>
          </cell>
          <cell r="AA12">
            <v>104594</v>
          </cell>
          <cell r="AB12">
            <v>7822414</v>
          </cell>
          <cell r="AD12">
            <v>412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217.18402777777766</v>
          </cell>
          <cell r="H13">
            <v>3082352</v>
          </cell>
          <cell r="I13">
            <v>0</v>
          </cell>
          <cell r="J13">
            <v>193945</v>
          </cell>
          <cell r="K13">
            <v>3276297</v>
          </cell>
          <cell r="L13">
            <v>0</v>
          </cell>
          <cell r="M13">
            <v>413</v>
          </cell>
          <cell r="N13">
            <v>217.18402777777766</v>
          </cell>
          <cell r="O13">
            <v>0</v>
          </cell>
          <cell r="P13">
            <v>0</v>
          </cell>
          <cell r="Q13">
            <v>2897831</v>
          </cell>
          <cell r="R13">
            <v>0</v>
          </cell>
          <cell r="S13">
            <v>0</v>
          </cell>
          <cell r="T13">
            <v>2897831</v>
          </cell>
          <cell r="U13">
            <v>182342</v>
          </cell>
          <cell r="V13">
            <v>3080173</v>
          </cell>
          <cell r="W13">
            <v>184521</v>
          </cell>
          <cell r="X13">
            <v>0</v>
          </cell>
          <cell r="Y13">
            <v>184521</v>
          </cell>
          <cell r="Z13">
            <v>11603</v>
          </cell>
          <cell r="AA13">
            <v>196124</v>
          </cell>
          <cell r="AB13">
            <v>3276297</v>
          </cell>
          <cell r="AD13">
            <v>413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348.14765100671144</v>
          </cell>
          <cell r="H14">
            <v>4416772</v>
          </cell>
          <cell r="I14">
            <v>0</v>
          </cell>
          <cell r="J14">
            <v>310899</v>
          </cell>
          <cell r="K14">
            <v>4727671</v>
          </cell>
          <cell r="L14">
            <v>0</v>
          </cell>
          <cell r="M14">
            <v>414</v>
          </cell>
          <cell r="N14">
            <v>348.14765100671144</v>
          </cell>
          <cell r="O14">
            <v>0</v>
          </cell>
          <cell r="P14">
            <v>0</v>
          </cell>
          <cell r="Q14">
            <v>4319392</v>
          </cell>
          <cell r="R14">
            <v>0</v>
          </cell>
          <cell r="S14">
            <v>0</v>
          </cell>
          <cell r="T14">
            <v>4319392</v>
          </cell>
          <cell r="U14">
            <v>303755</v>
          </cell>
          <cell r="V14">
            <v>4623147</v>
          </cell>
          <cell r="W14">
            <v>97380</v>
          </cell>
          <cell r="X14">
            <v>0</v>
          </cell>
          <cell r="Y14">
            <v>97380</v>
          </cell>
          <cell r="Z14">
            <v>7144</v>
          </cell>
          <cell r="AA14">
            <v>104524</v>
          </cell>
          <cell r="AB14">
            <v>4727671</v>
          </cell>
          <cell r="AD14">
            <v>414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>
            <v>12.622385417349667</v>
          </cell>
          <cell r="E15">
            <v>39.698118156186482</v>
          </cell>
          <cell r="F15">
            <v>412.62238541734973</v>
          </cell>
          <cell r="H15">
            <v>6010124</v>
          </cell>
          <cell r="I15">
            <v>72884</v>
          </cell>
          <cell r="J15">
            <v>357321</v>
          </cell>
          <cell r="K15">
            <v>6440329</v>
          </cell>
          <cell r="L15">
            <v>0</v>
          </cell>
          <cell r="M15">
            <v>416</v>
          </cell>
          <cell r="N15">
            <v>412.62238541734973</v>
          </cell>
          <cell r="O15">
            <v>12.622385417349667</v>
          </cell>
          <cell r="P15">
            <v>39.698118156186482</v>
          </cell>
          <cell r="Q15">
            <v>5895851</v>
          </cell>
          <cell r="R15">
            <v>34442</v>
          </cell>
          <cell r="S15">
            <v>0</v>
          </cell>
          <cell r="T15">
            <v>5930293</v>
          </cell>
          <cell r="U15">
            <v>350536</v>
          </cell>
          <cell r="V15">
            <v>6280829</v>
          </cell>
          <cell r="W15">
            <v>114273</v>
          </cell>
          <cell r="X15">
            <v>890</v>
          </cell>
          <cell r="Y15">
            <v>115163</v>
          </cell>
          <cell r="Z15">
            <v>6785</v>
          </cell>
          <cell r="AA15">
            <v>121948</v>
          </cell>
          <cell r="AB15">
            <v>6402777</v>
          </cell>
          <cell r="AD15">
            <v>416</v>
          </cell>
          <cell r="AE15">
            <v>0</v>
          </cell>
          <cell r="AF15">
            <v>0</v>
          </cell>
          <cell r="AG15">
            <v>37552</v>
          </cell>
          <cell r="AH15">
            <v>0</v>
          </cell>
          <cell r="AI15">
            <v>37552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37552</v>
          </cell>
        </row>
        <row r="16">
          <cell r="A16">
            <v>417</v>
          </cell>
          <cell r="B16" t="str">
            <v>BRIDGE BOSTON</v>
          </cell>
          <cell r="C16">
            <v>231</v>
          </cell>
          <cell r="D16" t="str">
            <v/>
          </cell>
          <cell r="E16">
            <v>0</v>
          </cell>
          <cell r="F16">
            <v>227.55481727574752</v>
          </cell>
          <cell r="H16">
            <v>3691766</v>
          </cell>
          <cell r="I16">
            <v>0</v>
          </cell>
          <cell r="J16">
            <v>203207</v>
          </cell>
          <cell r="K16">
            <v>3894973</v>
          </cell>
          <cell r="L16">
            <v>0</v>
          </cell>
          <cell r="M16">
            <v>417</v>
          </cell>
          <cell r="N16">
            <v>227.55481727574752</v>
          </cell>
          <cell r="O16">
            <v>0</v>
          </cell>
          <cell r="P16">
            <v>0</v>
          </cell>
          <cell r="Q16">
            <v>3691766</v>
          </cell>
          <cell r="R16">
            <v>0</v>
          </cell>
          <cell r="S16">
            <v>0</v>
          </cell>
          <cell r="T16">
            <v>3691766</v>
          </cell>
          <cell r="U16">
            <v>203207</v>
          </cell>
          <cell r="V16">
            <v>3894973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3894973</v>
          </cell>
          <cell r="AD16">
            <v>417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>
            <v>3.9358108108108536</v>
          </cell>
          <cell r="E17">
            <v>0</v>
          </cell>
          <cell r="F17">
            <v>399.93581081081089</v>
          </cell>
          <cell r="H17">
            <v>5110349</v>
          </cell>
          <cell r="I17">
            <v>0</v>
          </cell>
          <cell r="J17">
            <v>353545</v>
          </cell>
          <cell r="K17">
            <v>5463894</v>
          </cell>
          <cell r="L17">
            <v>0</v>
          </cell>
          <cell r="M17">
            <v>418</v>
          </cell>
          <cell r="N17">
            <v>399.93581081081089</v>
          </cell>
          <cell r="O17">
            <v>3.9358108108108536</v>
          </cell>
          <cell r="P17">
            <v>0</v>
          </cell>
          <cell r="Q17">
            <v>4908729</v>
          </cell>
          <cell r="R17">
            <v>0</v>
          </cell>
          <cell r="S17">
            <v>0</v>
          </cell>
          <cell r="T17">
            <v>4908729</v>
          </cell>
          <cell r="U17">
            <v>339511</v>
          </cell>
          <cell r="V17">
            <v>5248240</v>
          </cell>
          <cell r="W17">
            <v>201620</v>
          </cell>
          <cell r="X17">
            <v>0</v>
          </cell>
          <cell r="Y17">
            <v>201620</v>
          </cell>
          <cell r="Z17">
            <v>14034</v>
          </cell>
          <cell r="AA17">
            <v>215654</v>
          </cell>
          <cell r="AB17">
            <v>5463894</v>
          </cell>
          <cell r="AD17">
            <v>418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>
            <v>3.6870434448289249</v>
          </cell>
          <cell r="E18">
            <v>0</v>
          </cell>
          <cell r="F18">
            <v>219.68704344482893</v>
          </cell>
          <cell r="H18">
            <v>3139504</v>
          </cell>
          <cell r="I18">
            <v>0</v>
          </cell>
          <cell r="J18">
            <v>192887</v>
          </cell>
          <cell r="K18">
            <v>3332391</v>
          </cell>
          <cell r="L18">
            <v>0</v>
          </cell>
          <cell r="M18">
            <v>419</v>
          </cell>
          <cell r="N18">
            <v>219.68704344482893</v>
          </cell>
          <cell r="O18">
            <v>3.6870434448289249</v>
          </cell>
          <cell r="P18">
            <v>0</v>
          </cell>
          <cell r="Q18">
            <v>3023725</v>
          </cell>
          <cell r="R18">
            <v>0</v>
          </cell>
          <cell r="S18">
            <v>0</v>
          </cell>
          <cell r="T18">
            <v>3023725</v>
          </cell>
          <cell r="U18">
            <v>185546</v>
          </cell>
          <cell r="V18">
            <v>3209271</v>
          </cell>
          <cell r="W18">
            <v>115779</v>
          </cell>
          <cell r="X18">
            <v>0</v>
          </cell>
          <cell r="Y18">
            <v>115779</v>
          </cell>
          <cell r="Z18">
            <v>7341</v>
          </cell>
          <cell r="AA18">
            <v>123120</v>
          </cell>
          <cell r="AB18">
            <v>3332391</v>
          </cell>
          <cell r="AD18">
            <v>419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347.49999999999989</v>
          </cell>
          <cell r="H19">
            <v>6199413</v>
          </cell>
          <cell r="I19">
            <v>0</v>
          </cell>
          <cell r="J19">
            <v>310317</v>
          </cell>
          <cell r="K19">
            <v>6509730</v>
          </cell>
          <cell r="L19">
            <v>0</v>
          </cell>
          <cell r="M19">
            <v>420</v>
          </cell>
          <cell r="N19">
            <v>347.49999999999989</v>
          </cell>
          <cell r="O19">
            <v>0</v>
          </cell>
          <cell r="P19">
            <v>0</v>
          </cell>
          <cell r="Q19">
            <v>6131153</v>
          </cell>
          <cell r="R19">
            <v>0</v>
          </cell>
          <cell r="S19">
            <v>0</v>
          </cell>
          <cell r="T19">
            <v>6131153</v>
          </cell>
          <cell r="U19">
            <v>305938</v>
          </cell>
          <cell r="V19">
            <v>6437091</v>
          </cell>
          <cell r="W19">
            <v>68260</v>
          </cell>
          <cell r="X19">
            <v>0</v>
          </cell>
          <cell r="Y19">
            <v>68260</v>
          </cell>
          <cell r="Z19">
            <v>4379</v>
          </cell>
          <cell r="AA19">
            <v>72639</v>
          </cell>
          <cell r="AB19">
            <v>6509730</v>
          </cell>
          <cell r="AD19">
            <v>420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 t="str">
            <v/>
          </cell>
          <cell r="E20">
            <v>89.996632996632997</v>
          </cell>
          <cell r="F20">
            <v>239.85185185185185</v>
          </cell>
          <cell r="H20">
            <v>2985790</v>
          </cell>
          <cell r="I20">
            <v>132205</v>
          </cell>
          <cell r="J20">
            <v>214188</v>
          </cell>
          <cell r="K20">
            <v>3332183</v>
          </cell>
          <cell r="L20">
            <v>0</v>
          </cell>
          <cell r="M20">
            <v>426</v>
          </cell>
          <cell r="N20">
            <v>239.85185185185185</v>
          </cell>
          <cell r="O20">
            <v>0</v>
          </cell>
          <cell r="P20">
            <v>89.996632996632997</v>
          </cell>
          <cell r="Q20">
            <v>2974022</v>
          </cell>
          <cell r="R20">
            <v>132205</v>
          </cell>
          <cell r="S20">
            <v>0</v>
          </cell>
          <cell r="T20">
            <v>3106227</v>
          </cell>
          <cell r="U20">
            <v>213340</v>
          </cell>
          <cell r="V20">
            <v>3319567</v>
          </cell>
          <cell r="W20">
            <v>11768</v>
          </cell>
          <cell r="X20">
            <v>0</v>
          </cell>
          <cell r="Y20">
            <v>11768</v>
          </cell>
          <cell r="Z20">
            <v>848</v>
          </cell>
          <cell r="AA20">
            <v>12616</v>
          </cell>
          <cell r="AB20">
            <v>3332183</v>
          </cell>
          <cell r="AD20">
            <v>426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510</v>
          </cell>
          <cell r="D21" t="str">
            <v/>
          </cell>
          <cell r="E21">
            <v>0</v>
          </cell>
          <cell r="F21">
            <v>507.341067637246</v>
          </cell>
          <cell r="H21">
            <v>7258121</v>
          </cell>
          <cell r="I21">
            <v>0</v>
          </cell>
          <cell r="J21">
            <v>453055</v>
          </cell>
          <cell r="K21">
            <v>7711176</v>
          </cell>
          <cell r="L21">
            <v>0</v>
          </cell>
          <cell r="M21">
            <v>428</v>
          </cell>
          <cell r="N21">
            <v>507.341067637246</v>
          </cell>
          <cell r="O21">
            <v>0</v>
          </cell>
          <cell r="P21">
            <v>0</v>
          </cell>
          <cell r="Q21">
            <v>7198834</v>
          </cell>
          <cell r="R21">
            <v>0</v>
          </cell>
          <cell r="S21">
            <v>0</v>
          </cell>
          <cell r="T21">
            <v>7198834</v>
          </cell>
          <cell r="U21">
            <v>449357</v>
          </cell>
          <cell r="V21">
            <v>7648191</v>
          </cell>
          <cell r="W21">
            <v>59287</v>
          </cell>
          <cell r="X21">
            <v>0</v>
          </cell>
          <cell r="Y21">
            <v>59287</v>
          </cell>
          <cell r="Z21">
            <v>3698</v>
          </cell>
          <cell r="AA21">
            <v>62985</v>
          </cell>
          <cell r="AB21">
            <v>7711176</v>
          </cell>
          <cell r="AD21">
            <v>428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1017</v>
          </cell>
          <cell r="D22">
            <v>8.2093393249806432</v>
          </cell>
          <cell r="E22">
            <v>234.35543683357488</v>
          </cell>
          <cell r="F22">
            <v>1025.2093393249806</v>
          </cell>
          <cell r="H22">
            <v>11985611</v>
          </cell>
          <cell r="I22">
            <v>374032</v>
          </cell>
          <cell r="J22">
            <v>908328</v>
          </cell>
          <cell r="K22">
            <v>13267971</v>
          </cell>
          <cell r="L22">
            <v>0</v>
          </cell>
          <cell r="M22">
            <v>429</v>
          </cell>
          <cell r="N22">
            <v>1025.2093393249806</v>
          </cell>
          <cell r="O22">
            <v>8.2093393249806432</v>
          </cell>
          <cell r="P22">
            <v>234.35543683357488</v>
          </cell>
          <cell r="Q22">
            <v>11856565</v>
          </cell>
          <cell r="R22">
            <v>369244</v>
          </cell>
          <cell r="S22">
            <v>0</v>
          </cell>
          <cell r="T22">
            <v>12225809</v>
          </cell>
          <cell r="U22">
            <v>898772</v>
          </cell>
          <cell r="V22">
            <v>13124581</v>
          </cell>
          <cell r="W22">
            <v>129046</v>
          </cell>
          <cell r="X22">
            <v>4788</v>
          </cell>
          <cell r="Y22">
            <v>133834</v>
          </cell>
          <cell r="Z22">
            <v>9556</v>
          </cell>
          <cell r="AA22">
            <v>143390</v>
          </cell>
          <cell r="AB22">
            <v>13267971</v>
          </cell>
          <cell r="AD22">
            <v>429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>
            <v>20.299663299663859</v>
          </cell>
          <cell r="E23">
            <v>0</v>
          </cell>
          <cell r="F23">
            <v>986.29966329966351</v>
          </cell>
          <cell r="H23">
            <v>11978431</v>
          </cell>
          <cell r="I23">
            <v>0</v>
          </cell>
          <cell r="J23">
            <v>863011</v>
          </cell>
          <cell r="K23">
            <v>12841442</v>
          </cell>
          <cell r="L23">
            <v>0</v>
          </cell>
          <cell r="M23">
            <v>430</v>
          </cell>
          <cell r="N23">
            <v>986.29966329966351</v>
          </cell>
          <cell r="O23">
            <v>20.299663299663859</v>
          </cell>
          <cell r="P23">
            <v>0</v>
          </cell>
          <cell r="Q23">
            <v>11635448</v>
          </cell>
          <cell r="R23">
            <v>0</v>
          </cell>
          <cell r="S23">
            <v>0</v>
          </cell>
          <cell r="T23">
            <v>11635448</v>
          </cell>
          <cell r="U23">
            <v>837636</v>
          </cell>
          <cell r="V23">
            <v>12473084</v>
          </cell>
          <cell r="W23">
            <v>342983</v>
          </cell>
          <cell r="X23">
            <v>0</v>
          </cell>
          <cell r="Y23">
            <v>342983</v>
          </cell>
          <cell r="Z23">
            <v>25375</v>
          </cell>
          <cell r="AA23">
            <v>368358</v>
          </cell>
          <cell r="AB23">
            <v>12841442</v>
          </cell>
          <cell r="AD23">
            <v>430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 t="str">
            <v/>
          </cell>
          <cell r="E24">
            <v>107.75420875420875</v>
          </cell>
          <cell r="F24">
            <v>239.90909090909091</v>
          </cell>
          <cell r="H24">
            <v>2794837</v>
          </cell>
          <cell r="I24">
            <v>199776</v>
          </cell>
          <cell r="J24">
            <v>214239</v>
          </cell>
          <cell r="K24">
            <v>3208852</v>
          </cell>
          <cell r="L24">
            <v>0</v>
          </cell>
          <cell r="M24">
            <v>431</v>
          </cell>
          <cell r="N24">
            <v>239.90909090909091</v>
          </cell>
          <cell r="O24">
            <v>0</v>
          </cell>
          <cell r="P24">
            <v>107.75420875420875</v>
          </cell>
          <cell r="Q24">
            <v>2782972</v>
          </cell>
          <cell r="R24">
            <v>199776</v>
          </cell>
          <cell r="S24">
            <v>0</v>
          </cell>
          <cell r="T24">
            <v>2982748</v>
          </cell>
          <cell r="U24">
            <v>213328</v>
          </cell>
          <cell r="V24">
            <v>3196076</v>
          </cell>
          <cell r="W24">
            <v>11865</v>
          </cell>
          <cell r="X24">
            <v>0</v>
          </cell>
          <cell r="Y24">
            <v>11865</v>
          </cell>
          <cell r="Z24">
            <v>911</v>
          </cell>
          <cell r="AA24">
            <v>12776</v>
          </cell>
          <cell r="AB24">
            <v>3208852</v>
          </cell>
          <cell r="AD24">
            <v>431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 t="str">
            <v/>
          </cell>
          <cell r="E25">
            <v>0</v>
          </cell>
          <cell r="F25">
            <v>239.66783216783216</v>
          </cell>
          <cell r="H25">
            <v>3175743</v>
          </cell>
          <cell r="I25">
            <v>0</v>
          </cell>
          <cell r="J25">
            <v>214024</v>
          </cell>
          <cell r="K25">
            <v>3389767</v>
          </cell>
          <cell r="L25">
            <v>0</v>
          </cell>
          <cell r="M25">
            <v>432</v>
          </cell>
          <cell r="N25">
            <v>239.66783216783216</v>
          </cell>
          <cell r="O25">
            <v>0</v>
          </cell>
          <cell r="P25">
            <v>0</v>
          </cell>
          <cell r="Q25">
            <v>3067056</v>
          </cell>
          <cell r="R25">
            <v>0</v>
          </cell>
          <cell r="S25">
            <v>0</v>
          </cell>
          <cell r="T25">
            <v>3067056</v>
          </cell>
          <cell r="U25">
            <v>206880</v>
          </cell>
          <cell r="V25">
            <v>3273936</v>
          </cell>
          <cell r="W25">
            <v>108687</v>
          </cell>
          <cell r="X25">
            <v>0</v>
          </cell>
          <cell r="Y25">
            <v>108687</v>
          </cell>
          <cell r="Z25">
            <v>7144</v>
          </cell>
          <cell r="AA25">
            <v>115831</v>
          </cell>
          <cell r="AB25">
            <v>3389767</v>
          </cell>
          <cell r="AD25">
            <v>432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</v>
          </cell>
          <cell r="D26" t="str">
            <v/>
          </cell>
          <cell r="E26">
            <v>0</v>
          </cell>
          <cell r="F26">
            <v>785.38675958188139</v>
          </cell>
          <cell r="H26">
            <v>8870774</v>
          </cell>
          <cell r="I26">
            <v>0</v>
          </cell>
          <cell r="J26">
            <v>701350</v>
          </cell>
          <cell r="K26">
            <v>9572124</v>
          </cell>
          <cell r="L26">
            <v>0</v>
          </cell>
          <cell r="M26">
            <v>435</v>
          </cell>
          <cell r="N26">
            <v>785.38675958188139</v>
          </cell>
          <cell r="O26">
            <v>0</v>
          </cell>
          <cell r="P26">
            <v>0</v>
          </cell>
          <cell r="Q26">
            <v>8678204</v>
          </cell>
          <cell r="R26">
            <v>0</v>
          </cell>
          <cell r="S26">
            <v>0</v>
          </cell>
          <cell r="T26">
            <v>8678204</v>
          </cell>
          <cell r="U26">
            <v>685746</v>
          </cell>
          <cell r="V26">
            <v>9363950</v>
          </cell>
          <cell r="W26">
            <v>192570</v>
          </cell>
          <cell r="X26">
            <v>0</v>
          </cell>
          <cell r="Y26">
            <v>192570</v>
          </cell>
          <cell r="Z26">
            <v>15604</v>
          </cell>
          <cell r="AA26">
            <v>208174</v>
          </cell>
          <cell r="AB26">
            <v>9572124</v>
          </cell>
          <cell r="AD26">
            <v>435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>
            <v>43.517006802721042</v>
          </cell>
          <cell r="E27">
            <v>0</v>
          </cell>
          <cell r="F27">
            <v>403.51700680272108</v>
          </cell>
          <cell r="H27">
            <v>6376904</v>
          </cell>
          <cell r="I27">
            <v>0</v>
          </cell>
          <cell r="J27">
            <v>321598</v>
          </cell>
          <cell r="K27">
            <v>6698502</v>
          </cell>
          <cell r="L27">
            <v>0</v>
          </cell>
          <cell r="M27">
            <v>436</v>
          </cell>
          <cell r="N27">
            <v>403.51700680272108</v>
          </cell>
          <cell r="O27">
            <v>43.517006802721042</v>
          </cell>
          <cell r="P27">
            <v>0</v>
          </cell>
          <cell r="Q27">
            <v>6301215</v>
          </cell>
          <cell r="R27">
            <v>0</v>
          </cell>
          <cell r="S27">
            <v>0</v>
          </cell>
          <cell r="T27">
            <v>6301215</v>
          </cell>
          <cell r="U27">
            <v>318410</v>
          </cell>
          <cell r="V27">
            <v>6619625</v>
          </cell>
          <cell r="W27">
            <v>75689</v>
          </cell>
          <cell r="X27">
            <v>0</v>
          </cell>
          <cell r="Y27">
            <v>75689</v>
          </cell>
          <cell r="Z27">
            <v>3188</v>
          </cell>
          <cell r="AA27">
            <v>78877</v>
          </cell>
          <cell r="AB27">
            <v>6698502</v>
          </cell>
          <cell r="AD27">
            <v>436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168.32890365448503</v>
          </cell>
          <cell r="F28">
            <v>279.97342192691031</v>
          </cell>
          <cell r="H28">
            <v>4503217</v>
          </cell>
          <cell r="I28">
            <v>102679</v>
          </cell>
          <cell r="J28">
            <v>250017</v>
          </cell>
          <cell r="K28">
            <v>4855913</v>
          </cell>
          <cell r="L28">
            <v>0</v>
          </cell>
          <cell r="M28">
            <v>437</v>
          </cell>
          <cell r="N28">
            <v>279.97342192691031</v>
          </cell>
          <cell r="O28">
            <v>0</v>
          </cell>
          <cell r="P28">
            <v>168.32890365448503</v>
          </cell>
          <cell r="Q28">
            <v>4470927</v>
          </cell>
          <cell r="R28">
            <v>102069</v>
          </cell>
          <cell r="S28">
            <v>0</v>
          </cell>
          <cell r="T28">
            <v>4572996</v>
          </cell>
          <cell r="U28">
            <v>248231</v>
          </cell>
          <cell r="V28">
            <v>4821227</v>
          </cell>
          <cell r="W28">
            <v>32290</v>
          </cell>
          <cell r="X28">
            <v>610</v>
          </cell>
          <cell r="Y28">
            <v>32900</v>
          </cell>
          <cell r="Z28">
            <v>1786</v>
          </cell>
          <cell r="AA28">
            <v>34686</v>
          </cell>
          <cell r="AB28">
            <v>4855913</v>
          </cell>
          <cell r="AD28">
            <v>437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327</v>
          </cell>
          <cell r="D29" t="str">
            <v/>
          </cell>
          <cell r="E29">
            <v>102.30580612829324</v>
          </cell>
          <cell r="F29">
            <v>316.44136083901589</v>
          </cell>
          <cell r="H29">
            <v>4611951</v>
          </cell>
          <cell r="I29">
            <v>26087</v>
          </cell>
          <cell r="J29">
            <v>282582</v>
          </cell>
          <cell r="K29">
            <v>4920620</v>
          </cell>
          <cell r="L29">
            <v>0</v>
          </cell>
          <cell r="M29">
            <v>438</v>
          </cell>
          <cell r="N29">
            <v>316.44136083901589</v>
          </cell>
          <cell r="O29">
            <v>0</v>
          </cell>
          <cell r="P29">
            <v>102.30580612829324</v>
          </cell>
          <cell r="Q29">
            <v>4562155</v>
          </cell>
          <cell r="R29">
            <v>25334</v>
          </cell>
          <cell r="S29">
            <v>0</v>
          </cell>
          <cell r="T29">
            <v>4587489</v>
          </cell>
          <cell r="U29">
            <v>279543</v>
          </cell>
          <cell r="V29">
            <v>4867032</v>
          </cell>
          <cell r="W29">
            <v>49796</v>
          </cell>
          <cell r="X29">
            <v>753</v>
          </cell>
          <cell r="Y29">
            <v>50549</v>
          </cell>
          <cell r="Z29">
            <v>3039</v>
          </cell>
          <cell r="AA29">
            <v>53588</v>
          </cell>
          <cell r="AB29">
            <v>4920620</v>
          </cell>
          <cell r="AD29">
            <v>438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425</v>
          </cell>
          <cell r="D30">
            <v>10.147435897435896</v>
          </cell>
          <cell r="E30">
            <v>0</v>
          </cell>
          <cell r="F30">
            <v>435.14743589743586</v>
          </cell>
          <cell r="H30">
            <v>6090611</v>
          </cell>
          <cell r="I30">
            <v>0</v>
          </cell>
          <cell r="J30">
            <v>379448</v>
          </cell>
          <cell r="K30">
            <v>6470059</v>
          </cell>
          <cell r="L30">
            <v>0</v>
          </cell>
          <cell r="M30">
            <v>439</v>
          </cell>
          <cell r="N30">
            <v>435.14743589743586</v>
          </cell>
          <cell r="O30">
            <v>10.147435897435896</v>
          </cell>
          <cell r="P30">
            <v>0</v>
          </cell>
          <cell r="Q30">
            <v>5998800</v>
          </cell>
          <cell r="R30">
            <v>0</v>
          </cell>
          <cell r="S30">
            <v>0</v>
          </cell>
          <cell r="T30">
            <v>5998800</v>
          </cell>
          <cell r="U30">
            <v>373716</v>
          </cell>
          <cell r="V30">
            <v>6372516</v>
          </cell>
          <cell r="W30">
            <v>91811</v>
          </cell>
          <cell r="X30">
            <v>0</v>
          </cell>
          <cell r="Y30">
            <v>91811</v>
          </cell>
          <cell r="Z30">
            <v>5732</v>
          </cell>
          <cell r="AA30">
            <v>97543</v>
          </cell>
          <cell r="AB30">
            <v>6470059</v>
          </cell>
          <cell r="AD30">
            <v>439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63</v>
          </cell>
          <cell r="F31">
            <v>399.56228956228961</v>
          </cell>
          <cell r="H31">
            <v>4511980</v>
          </cell>
          <cell r="I31">
            <v>85995</v>
          </cell>
          <cell r="J31">
            <v>356810</v>
          </cell>
          <cell r="K31">
            <v>4954785</v>
          </cell>
          <cell r="L31">
            <v>0</v>
          </cell>
          <cell r="M31">
            <v>440</v>
          </cell>
          <cell r="N31">
            <v>399.56228956228961</v>
          </cell>
          <cell r="O31">
            <v>0</v>
          </cell>
          <cell r="P31">
            <v>63</v>
          </cell>
          <cell r="Q31">
            <v>4511980</v>
          </cell>
          <cell r="R31">
            <v>85995</v>
          </cell>
          <cell r="S31">
            <v>0</v>
          </cell>
          <cell r="T31">
            <v>4597975</v>
          </cell>
          <cell r="U31">
            <v>356810</v>
          </cell>
          <cell r="V31">
            <v>4954785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4954785</v>
          </cell>
          <cell r="AD31">
            <v>440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1567.6904761904766</v>
          </cell>
          <cell r="H32">
            <v>16483762</v>
          </cell>
          <cell r="I32">
            <v>0</v>
          </cell>
          <cell r="J32">
            <v>1399942</v>
          </cell>
          <cell r="K32">
            <v>17883704</v>
          </cell>
          <cell r="L32">
            <v>0</v>
          </cell>
          <cell r="M32">
            <v>441</v>
          </cell>
          <cell r="N32">
            <v>1567.6904761904766</v>
          </cell>
          <cell r="O32">
            <v>0</v>
          </cell>
          <cell r="P32">
            <v>0</v>
          </cell>
          <cell r="Q32">
            <v>16437329</v>
          </cell>
          <cell r="R32">
            <v>0</v>
          </cell>
          <cell r="S32">
            <v>0</v>
          </cell>
          <cell r="T32">
            <v>16437329</v>
          </cell>
          <cell r="U32">
            <v>1395988</v>
          </cell>
          <cell r="V32">
            <v>17833317</v>
          </cell>
          <cell r="W32">
            <v>46433</v>
          </cell>
          <cell r="X32">
            <v>0</v>
          </cell>
          <cell r="Y32">
            <v>46433</v>
          </cell>
          <cell r="Z32">
            <v>3954</v>
          </cell>
          <cell r="AA32">
            <v>50387</v>
          </cell>
          <cell r="AB32">
            <v>17883704</v>
          </cell>
          <cell r="AD32">
            <v>441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A33">
            <v>443</v>
          </cell>
          <cell r="B33" t="str">
            <v>BROOKE MATTAPAN</v>
          </cell>
          <cell r="C33">
            <v>496</v>
          </cell>
          <cell r="D33" t="str">
            <v/>
          </cell>
          <cell r="E33">
            <v>0</v>
          </cell>
          <cell r="F33">
            <v>485.91084824588046</v>
          </cell>
          <cell r="H33">
            <v>7058558</v>
          </cell>
          <cell r="I33">
            <v>0</v>
          </cell>
          <cell r="J33">
            <v>433908</v>
          </cell>
          <cell r="K33">
            <v>7492466</v>
          </cell>
          <cell r="L33">
            <v>0</v>
          </cell>
          <cell r="M33">
            <v>443</v>
          </cell>
          <cell r="N33">
            <v>485.91084824588046</v>
          </cell>
          <cell r="O33">
            <v>0</v>
          </cell>
          <cell r="P33">
            <v>0</v>
          </cell>
          <cell r="Q33">
            <v>7058558</v>
          </cell>
          <cell r="R33">
            <v>0</v>
          </cell>
          <cell r="S33">
            <v>0</v>
          </cell>
          <cell r="T33">
            <v>7058558</v>
          </cell>
          <cell r="U33">
            <v>433908</v>
          </cell>
          <cell r="V33">
            <v>7492466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7492466</v>
          </cell>
          <cell r="AD33">
            <v>443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A34">
            <v>444</v>
          </cell>
          <cell r="B34" t="str">
            <v>NEIGHBORHOOD HOUSE</v>
          </cell>
          <cell r="C34">
            <v>400</v>
          </cell>
          <cell r="D34" t="str">
            <v/>
          </cell>
          <cell r="E34">
            <v>0</v>
          </cell>
          <cell r="F34">
            <v>397.83505154639175</v>
          </cell>
          <cell r="H34">
            <v>5544497</v>
          </cell>
          <cell r="I34">
            <v>0</v>
          </cell>
          <cell r="J34">
            <v>355269</v>
          </cell>
          <cell r="K34">
            <v>5899766</v>
          </cell>
          <cell r="L34">
            <v>0</v>
          </cell>
          <cell r="M34">
            <v>444</v>
          </cell>
          <cell r="N34">
            <v>397.83505154639175</v>
          </cell>
          <cell r="O34">
            <v>0</v>
          </cell>
          <cell r="P34">
            <v>0</v>
          </cell>
          <cell r="Q34">
            <v>5533555</v>
          </cell>
          <cell r="R34">
            <v>0</v>
          </cell>
          <cell r="S34">
            <v>0</v>
          </cell>
          <cell r="T34">
            <v>5533555</v>
          </cell>
          <cell r="U34">
            <v>354569</v>
          </cell>
          <cell r="V34">
            <v>5888124</v>
          </cell>
          <cell r="W34">
            <v>10942</v>
          </cell>
          <cell r="X34">
            <v>0</v>
          </cell>
          <cell r="Y34">
            <v>10942</v>
          </cell>
          <cell r="Z34">
            <v>700</v>
          </cell>
          <cell r="AA34">
            <v>11642</v>
          </cell>
          <cell r="AB34">
            <v>5899766</v>
          </cell>
          <cell r="AD34">
            <v>444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445</v>
          </cell>
          <cell r="B35" t="str">
            <v>ABBY KELLEY FOSTER</v>
          </cell>
          <cell r="C35">
            <v>1426</v>
          </cell>
          <cell r="D35" t="str">
            <v/>
          </cell>
          <cell r="E35">
            <v>1068.3681515101721</v>
          </cell>
          <cell r="F35">
            <v>1425.5220631725947</v>
          </cell>
          <cell r="H35">
            <v>15588214</v>
          </cell>
          <cell r="I35">
            <v>929477</v>
          </cell>
          <cell r="J35">
            <v>1272997</v>
          </cell>
          <cell r="K35">
            <v>17790688</v>
          </cell>
          <cell r="L35">
            <v>0</v>
          </cell>
          <cell r="M35">
            <v>445</v>
          </cell>
          <cell r="N35">
            <v>1425.5220631725947</v>
          </cell>
          <cell r="O35">
            <v>0</v>
          </cell>
          <cell r="P35">
            <v>1068.3681515101721</v>
          </cell>
          <cell r="Q35">
            <v>15578293</v>
          </cell>
          <cell r="R35">
            <v>929477</v>
          </cell>
          <cell r="S35">
            <v>0</v>
          </cell>
          <cell r="T35">
            <v>16507770</v>
          </cell>
          <cell r="U35">
            <v>1272182</v>
          </cell>
          <cell r="V35">
            <v>17779952</v>
          </cell>
          <cell r="W35">
            <v>9921</v>
          </cell>
          <cell r="X35">
            <v>0</v>
          </cell>
          <cell r="Y35">
            <v>9921</v>
          </cell>
          <cell r="Z35">
            <v>815</v>
          </cell>
          <cell r="AA35">
            <v>10736</v>
          </cell>
          <cell r="AB35">
            <v>17790688</v>
          </cell>
          <cell r="AD35">
            <v>445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A36">
            <v>446</v>
          </cell>
          <cell r="B36" t="str">
            <v>FOXBOROUGH REGIONAL</v>
          </cell>
          <cell r="C36">
            <v>1290</v>
          </cell>
          <cell r="D36" t="str">
            <v/>
          </cell>
          <cell r="E36">
            <v>0</v>
          </cell>
          <cell r="F36">
            <v>1250.2793103448273</v>
          </cell>
          <cell r="H36">
            <v>13892360</v>
          </cell>
          <cell r="I36">
            <v>0</v>
          </cell>
          <cell r="J36">
            <v>1116499</v>
          </cell>
          <cell r="K36">
            <v>15008859</v>
          </cell>
          <cell r="L36">
            <v>0</v>
          </cell>
          <cell r="M36">
            <v>446</v>
          </cell>
          <cell r="N36">
            <v>1250.2793103448273</v>
          </cell>
          <cell r="O36">
            <v>0</v>
          </cell>
          <cell r="P36">
            <v>0</v>
          </cell>
          <cell r="Q36">
            <v>13623970</v>
          </cell>
          <cell r="R36">
            <v>0</v>
          </cell>
          <cell r="S36">
            <v>0</v>
          </cell>
          <cell r="T36">
            <v>13623970</v>
          </cell>
          <cell r="U36">
            <v>1095400</v>
          </cell>
          <cell r="V36">
            <v>14719370</v>
          </cell>
          <cell r="W36">
            <v>268390</v>
          </cell>
          <cell r="X36">
            <v>0</v>
          </cell>
          <cell r="Y36">
            <v>268390</v>
          </cell>
          <cell r="Z36">
            <v>21099</v>
          </cell>
          <cell r="AA36">
            <v>289489</v>
          </cell>
          <cell r="AB36">
            <v>15008859</v>
          </cell>
          <cell r="AD36">
            <v>446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447</v>
          </cell>
          <cell r="B37" t="str">
            <v>BENJAMIN FRANKLIN CLASSICAL</v>
          </cell>
          <cell r="C37">
            <v>450</v>
          </cell>
          <cell r="D37" t="str">
            <v/>
          </cell>
          <cell r="E37">
            <v>0</v>
          </cell>
          <cell r="F37">
            <v>447.74137931034483</v>
          </cell>
          <cell r="H37">
            <v>4453433</v>
          </cell>
          <cell r="I37">
            <v>0</v>
          </cell>
          <cell r="J37">
            <v>399834</v>
          </cell>
          <cell r="K37">
            <v>4853267</v>
          </cell>
          <cell r="L37">
            <v>0</v>
          </cell>
          <cell r="M37">
            <v>447</v>
          </cell>
          <cell r="N37">
            <v>447.74137931034483</v>
          </cell>
          <cell r="O37">
            <v>0</v>
          </cell>
          <cell r="P37">
            <v>0</v>
          </cell>
          <cell r="Q37">
            <v>4432255</v>
          </cell>
          <cell r="R37">
            <v>0</v>
          </cell>
          <cell r="S37">
            <v>0</v>
          </cell>
          <cell r="T37">
            <v>4432255</v>
          </cell>
          <cell r="U37">
            <v>398048</v>
          </cell>
          <cell r="V37">
            <v>4830303</v>
          </cell>
          <cell r="W37">
            <v>21178</v>
          </cell>
          <cell r="X37">
            <v>0</v>
          </cell>
          <cell r="Y37">
            <v>21178</v>
          </cell>
          <cell r="Z37">
            <v>1786</v>
          </cell>
          <cell r="AA37">
            <v>22964</v>
          </cell>
          <cell r="AB37">
            <v>4853267</v>
          </cell>
          <cell r="AD37">
            <v>447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</row>
        <row r="38">
          <cell r="A38">
            <v>449</v>
          </cell>
          <cell r="B38" t="str">
            <v>BOSTON COLLEGIATE</v>
          </cell>
          <cell r="C38">
            <v>665</v>
          </cell>
          <cell r="D38">
            <v>20.919463087248687</v>
          </cell>
          <cell r="E38">
            <v>0</v>
          </cell>
          <cell r="F38">
            <v>685.91946308724846</v>
          </cell>
          <cell r="H38">
            <v>9075305</v>
          </cell>
          <cell r="I38">
            <v>0</v>
          </cell>
          <cell r="J38">
            <v>594001</v>
          </cell>
          <cell r="K38">
            <v>9669306</v>
          </cell>
          <cell r="L38">
            <v>0</v>
          </cell>
          <cell r="M38">
            <v>449</v>
          </cell>
          <cell r="N38">
            <v>685.91946308724846</v>
          </cell>
          <cell r="O38">
            <v>20.919463087248687</v>
          </cell>
          <cell r="P38">
            <v>0</v>
          </cell>
          <cell r="Q38">
            <v>8828777</v>
          </cell>
          <cell r="R38">
            <v>0</v>
          </cell>
          <cell r="S38">
            <v>0</v>
          </cell>
          <cell r="T38">
            <v>8828777</v>
          </cell>
          <cell r="U38">
            <v>577873</v>
          </cell>
          <cell r="V38">
            <v>9406650</v>
          </cell>
          <cell r="W38">
            <v>246528</v>
          </cell>
          <cell r="X38">
            <v>0</v>
          </cell>
          <cell r="Y38">
            <v>246528</v>
          </cell>
          <cell r="Z38">
            <v>16128</v>
          </cell>
          <cell r="AA38">
            <v>262656</v>
          </cell>
          <cell r="AB38">
            <v>9669306</v>
          </cell>
          <cell r="AD38">
            <v>449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39">
            <v>450</v>
          </cell>
          <cell r="B39" t="str">
            <v>HILLTOWN COOPERATIVE</v>
          </cell>
          <cell r="C39">
            <v>213</v>
          </cell>
          <cell r="D39" t="str">
            <v/>
          </cell>
          <cell r="E39">
            <v>0</v>
          </cell>
          <cell r="F39">
            <v>210.20477815699672</v>
          </cell>
          <cell r="H39">
            <v>2407809</v>
          </cell>
          <cell r="I39">
            <v>0</v>
          </cell>
          <cell r="J39">
            <v>187713</v>
          </cell>
          <cell r="K39">
            <v>2595522</v>
          </cell>
          <cell r="L39">
            <v>0</v>
          </cell>
          <cell r="M39">
            <v>450</v>
          </cell>
          <cell r="N39">
            <v>210.20477815699672</v>
          </cell>
          <cell r="O39">
            <v>0</v>
          </cell>
          <cell r="P39">
            <v>0</v>
          </cell>
          <cell r="Q39">
            <v>2323298</v>
          </cell>
          <cell r="R39">
            <v>0</v>
          </cell>
          <cell r="S39">
            <v>0</v>
          </cell>
          <cell r="T39">
            <v>2323298</v>
          </cell>
          <cell r="U39">
            <v>181465</v>
          </cell>
          <cell r="V39">
            <v>2504763</v>
          </cell>
          <cell r="W39">
            <v>84511</v>
          </cell>
          <cell r="X39">
            <v>0</v>
          </cell>
          <cell r="Y39">
            <v>84511</v>
          </cell>
          <cell r="Z39">
            <v>6248</v>
          </cell>
          <cell r="AA39">
            <v>90759</v>
          </cell>
          <cell r="AB39">
            <v>2595522</v>
          </cell>
          <cell r="AD39">
            <v>450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</row>
        <row r="40">
          <cell r="A40">
            <v>453</v>
          </cell>
          <cell r="B40" t="str">
            <v>HOLYOKE COMMUNITY</v>
          </cell>
          <cell r="C40">
            <v>702</v>
          </cell>
          <cell r="D40">
            <v>0.56081081081071826</v>
          </cell>
          <cell r="E40">
            <v>517.0270270270272</v>
          </cell>
          <cell r="F40">
            <v>702.56081081081072</v>
          </cell>
          <cell r="H40">
            <v>7962830</v>
          </cell>
          <cell r="I40">
            <v>467393</v>
          </cell>
          <cell r="J40">
            <v>626696</v>
          </cell>
          <cell r="K40">
            <v>9056919</v>
          </cell>
          <cell r="L40">
            <v>0</v>
          </cell>
          <cell r="M40">
            <v>453</v>
          </cell>
          <cell r="N40">
            <v>702.56081081081072</v>
          </cell>
          <cell r="O40">
            <v>0.56081081081071826</v>
          </cell>
          <cell r="P40">
            <v>517.0270270270272</v>
          </cell>
          <cell r="Q40">
            <v>7962830</v>
          </cell>
          <cell r="R40">
            <v>467393</v>
          </cell>
          <cell r="S40">
            <v>0</v>
          </cell>
          <cell r="T40">
            <v>8430223</v>
          </cell>
          <cell r="U40">
            <v>626696</v>
          </cell>
          <cell r="V40">
            <v>9056919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9056919</v>
          </cell>
          <cell r="AD40">
            <v>453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</row>
        <row r="41">
          <cell r="A41">
            <v>454</v>
          </cell>
          <cell r="B41" t="str">
            <v>LAWRENCE FAMILY DEVELOPMENT</v>
          </cell>
          <cell r="C41">
            <v>700</v>
          </cell>
          <cell r="D41" t="str">
            <v/>
          </cell>
          <cell r="E41">
            <v>290.27643882369449</v>
          </cell>
          <cell r="F41">
            <v>698.09115666931598</v>
          </cell>
          <cell r="H41">
            <v>8183467</v>
          </cell>
          <cell r="I41">
            <v>176779</v>
          </cell>
          <cell r="J41">
            <v>623395</v>
          </cell>
          <cell r="K41">
            <v>8983641</v>
          </cell>
          <cell r="L41">
            <v>0</v>
          </cell>
          <cell r="M41">
            <v>454</v>
          </cell>
          <cell r="N41">
            <v>698.09115666931598</v>
          </cell>
          <cell r="O41">
            <v>0</v>
          </cell>
          <cell r="P41">
            <v>290.27643882369449</v>
          </cell>
          <cell r="Q41">
            <v>8183467</v>
          </cell>
          <cell r="R41">
            <v>176779</v>
          </cell>
          <cell r="S41">
            <v>0</v>
          </cell>
          <cell r="T41">
            <v>8360246</v>
          </cell>
          <cell r="U41">
            <v>623395</v>
          </cell>
          <cell r="V41">
            <v>8983641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8983641</v>
          </cell>
          <cell r="AD41">
            <v>454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</row>
        <row r="42">
          <cell r="A42">
            <v>455</v>
          </cell>
          <cell r="B42" t="str">
            <v>HILL VIEW MONTESSORI</v>
          </cell>
          <cell r="C42">
            <v>306</v>
          </cell>
          <cell r="D42" t="str">
            <v/>
          </cell>
          <cell r="E42">
            <v>0</v>
          </cell>
          <cell r="F42">
            <v>305.02439024390242</v>
          </cell>
          <cell r="H42">
            <v>2777667</v>
          </cell>
          <cell r="I42">
            <v>0</v>
          </cell>
          <cell r="J42">
            <v>272387</v>
          </cell>
          <cell r="K42">
            <v>3050054</v>
          </cell>
          <cell r="L42">
            <v>0</v>
          </cell>
          <cell r="M42">
            <v>455</v>
          </cell>
          <cell r="N42">
            <v>305.02439024390242</v>
          </cell>
          <cell r="O42">
            <v>0</v>
          </cell>
          <cell r="P42">
            <v>0</v>
          </cell>
          <cell r="Q42">
            <v>2759529</v>
          </cell>
          <cell r="R42">
            <v>0</v>
          </cell>
          <cell r="S42">
            <v>0</v>
          </cell>
          <cell r="T42">
            <v>2759529</v>
          </cell>
          <cell r="U42">
            <v>270601</v>
          </cell>
          <cell r="V42">
            <v>3030130</v>
          </cell>
          <cell r="W42">
            <v>18138</v>
          </cell>
          <cell r="X42">
            <v>0</v>
          </cell>
          <cell r="Y42">
            <v>18138</v>
          </cell>
          <cell r="Z42">
            <v>1786</v>
          </cell>
          <cell r="AA42">
            <v>19924</v>
          </cell>
          <cell r="AB42">
            <v>3050054</v>
          </cell>
          <cell r="AD42">
            <v>455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A43">
            <v>456</v>
          </cell>
          <cell r="B43" t="str">
            <v>LOWELL COMMUNITY</v>
          </cell>
          <cell r="C43">
            <v>800</v>
          </cell>
          <cell r="D43">
            <v>15.819727891156719</v>
          </cell>
          <cell r="E43">
            <v>0</v>
          </cell>
          <cell r="F43">
            <v>815.8197278911565</v>
          </cell>
          <cell r="H43">
            <v>9957567</v>
          </cell>
          <cell r="I43">
            <v>0</v>
          </cell>
          <cell r="J43">
            <v>714638</v>
          </cell>
          <cell r="K43">
            <v>10672205</v>
          </cell>
          <cell r="L43">
            <v>0</v>
          </cell>
          <cell r="M43">
            <v>456</v>
          </cell>
          <cell r="N43">
            <v>815.8197278911565</v>
          </cell>
          <cell r="O43">
            <v>15.819727891156719</v>
          </cell>
          <cell r="P43">
            <v>0</v>
          </cell>
          <cell r="Q43">
            <v>9957567</v>
          </cell>
          <cell r="R43">
            <v>0</v>
          </cell>
          <cell r="S43">
            <v>0</v>
          </cell>
          <cell r="T43">
            <v>9957567</v>
          </cell>
          <cell r="U43">
            <v>714638</v>
          </cell>
          <cell r="V43">
            <v>10672205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10672205</v>
          </cell>
          <cell r="AD43">
            <v>456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44">
            <v>457</v>
          </cell>
          <cell r="B44" t="str">
            <v>BROOKE EAST BOSTON</v>
          </cell>
          <cell r="C44">
            <v>510</v>
          </cell>
          <cell r="D44" t="str">
            <v/>
          </cell>
          <cell r="E44">
            <v>0</v>
          </cell>
          <cell r="F44">
            <v>499.49081993731704</v>
          </cell>
          <cell r="H44">
            <v>6443640</v>
          </cell>
          <cell r="I44">
            <v>0</v>
          </cell>
          <cell r="J44">
            <v>446039</v>
          </cell>
          <cell r="K44">
            <v>6889679</v>
          </cell>
          <cell r="L44">
            <v>0</v>
          </cell>
          <cell r="M44">
            <v>457</v>
          </cell>
          <cell r="N44">
            <v>499.49081993731704</v>
          </cell>
          <cell r="O44">
            <v>0</v>
          </cell>
          <cell r="P44">
            <v>0</v>
          </cell>
          <cell r="Q44">
            <v>6416114</v>
          </cell>
          <cell r="R44">
            <v>0</v>
          </cell>
          <cell r="S44">
            <v>0</v>
          </cell>
          <cell r="T44">
            <v>6416114</v>
          </cell>
          <cell r="U44">
            <v>444253</v>
          </cell>
          <cell r="V44">
            <v>6860367</v>
          </cell>
          <cell r="W44">
            <v>27526</v>
          </cell>
          <cell r="X44">
            <v>0</v>
          </cell>
          <cell r="Y44">
            <v>27526</v>
          </cell>
          <cell r="Z44">
            <v>1786</v>
          </cell>
          <cell r="AA44">
            <v>29312</v>
          </cell>
          <cell r="AB44">
            <v>6889679</v>
          </cell>
          <cell r="AD44">
            <v>457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A45">
            <v>458</v>
          </cell>
          <cell r="B45" t="str">
            <v>LOWELL MIDDLESEX ACADEMY</v>
          </cell>
          <cell r="C45">
            <v>150</v>
          </cell>
          <cell r="D45" t="str">
            <v/>
          </cell>
          <cell r="E45">
            <v>0</v>
          </cell>
          <cell r="F45">
            <v>108.363321799308</v>
          </cell>
          <cell r="H45">
            <v>1351780</v>
          </cell>
          <cell r="I45">
            <v>0</v>
          </cell>
          <cell r="J45">
            <v>96755</v>
          </cell>
          <cell r="K45">
            <v>1448535</v>
          </cell>
          <cell r="L45">
            <v>0</v>
          </cell>
          <cell r="M45">
            <v>458</v>
          </cell>
          <cell r="N45">
            <v>108.363321799308</v>
          </cell>
          <cell r="O45">
            <v>0</v>
          </cell>
          <cell r="P45">
            <v>0</v>
          </cell>
          <cell r="Q45">
            <v>1351780</v>
          </cell>
          <cell r="R45">
            <v>0</v>
          </cell>
          <cell r="S45">
            <v>0</v>
          </cell>
          <cell r="T45">
            <v>1351780</v>
          </cell>
          <cell r="U45">
            <v>96755</v>
          </cell>
          <cell r="V45">
            <v>1448535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1448535</v>
          </cell>
          <cell r="AD45">
            <v>458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46">
            <v>463</v>
          </cell>
          <cell r="B46" t="str">
            <v>KIPP ACADEMY BOSTON</v>
          </cell>
          <cell r="C46">
            <v>432</v>
          </cell>
          <cell r="D46" t="str">
            <v/>
          </cell>
          <cell r="E46">
            <v>0</v>
          </cell>
          <cell r="F46">
            <v>426.20751273344655</v>
          </cell>
          <cell r="H46">
            <v>6618003</v>
          </cell>
          <cell r="I46">
            <v>0</v>
          </cell>
          <cell r="J46">
            <v>380602</v>
          </cell>
          <cell r="K46">
            <v>6998605</v>
          </cell>
          <cell r="L46">
            <v>0</v>
          </cell>
          <cell r="M46">
            <v>463</v>
          </cell>
          <cell r="N46">
            <v>426.20751273344655</v>
          </cell>
          <cell r="O46">
            <v>0</v>
          </cell>
          <cell r="P46">
            <v>0</v>
          </cell>
          <cell r="Q46">
            <v>6618003</v>
          </cell>
          <cell r="R46">
            <v>0</v>
          </cell>
          <cell r="S46">
            <v>0</v>
          </cell>
          <cell r="T46">
            <v>6618003</v>
          </cell>
          <cell r="U46">
            <v>380602</v>
          </cell>
          <cell r="V46">
            <v>6998605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6998605</v>
          </cell>
          <cell r="AD46">
            <v>463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464</v>
          </cell>
          <cell r="B47" t="str">
            <v>MARBLEHEAD COMMUNITY</v>
          </cell>
          <cell r="C47">
            <v>230</v>
          </cell>
          <cell r="D47" t="str">
            <v/>
          </cell>
          <cell r="E47">
            <v>0</v>
          </cell>
          <cell r="F47">
            <v>229.88175675675674</v>
          </cell>
          <cell r="H47">
            <v>2619223</v>
          </cell>
          <cell r="I47">
            <v>0</v>
          </cell>
          <cell r="J47">
            <v>205285</v>
          </cell>
          <cell r="K47">
            <v>2824508</v>
          </cell>
          <cell r="L47">
            <v>0</v>
          </cell>
          <cell r="M47">
            <v>464</v>
          </cell>
          <cell r="N47">
            <v>229.88175675675674</v>
          </cell>
          <cell r="O47">
            <v>0</v>
          </cell>
          <cell r="P47">
            <v>0</v>
          </cell>
          <cell r="Q47">
            <v>2592309</v>
          </cell>
          <cell r="R47">
            <v>0</v>
          </cell>
          <cell r="S47">
            <v>0</v>
          </cell>
          <cell r="T47">
            <v>2592309</v>
          </cell>
          <cell r="U47">
            <v>203001</v>
          </cell>
          <cell r="V47">
            <v>2795310</v>
          </cell>
          <cell r="W47">
            <v>26914</v>
          </cell>
          <cell r="X47">
            <v>0</v>
          </cell>
          <cell r="Y47">
            <v>26914</v>
          </cell>
          <cell r="Z47">
            <v>2284</v>
          </cell>
          <cell r="AA47">
            <v>29198</v>
          </cell>
          <cell r="AB47">
            <v>2824508</v>
          </cell>
          <cell r="AD47">
            <v>464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466</v>
          </cell>
          <cell r="B48" t="str">
            <v>MARTHA'S VINEYARD</v>
          </cell>
          <cell r="C48">
            <v>180</v>
          </cell>
          <cell r="D48" t="str">
            <v/>
          </cell>
          <cell r="E48">
            <v>43.277777777777779</v>
          </cell>
          <cell r="F48">
            <v>178.51736111111111</v>
          </cell>
          <cell r="H48">
            <v>3811586.9167999998</v>
          </cell>
          <cell r="I48">
            <v>36959</v>
          </cell>
          <cell r="J48">
            <v>159415</v>
          </cell>
          <cell r="K48">
            <v>4007960.9167999998</v>
          </cell>
          <cell r="L48">
            <v>0</v>
          </cell>
          <cell r="M48">
            <v>466</v>
          </cell>
          <cell r="N48">
            <v>178.51736111111111</v>
          </cell>
          <cell r="O48">
            <v>0</v>
          </cell>
          <cell r="P48">
            <v>43.277777777777779</v>
          </cell>
          <cell r="Q48">
            <v>3945080</v>
          </cell>
          <cell r="R48">
            <v>36105</v>
          </cell>
          <cell r="S48">
            <v>216674.08320000011</v>
          </cell>
          <cell r="T48">
            <v>3764510.9168000007</v>
          </cell>
          <cell r="U48">
            <v>155843</v>
          </cell>
          <cell r="V48">
            <v>3920353.9168000007</v>
          </cell>
          <cell r="W48">
            <v>83181</v>
          </cell>
          <cell r="X48">
            <v>854</v>
          </cell>
          <cell r="Y48">
            <v>84035</v>
          </cell>
          <cell r="Z48">
            <v>3572</v>
          </cell>
          <cell r="AA48">
            <v>87607</v>
          </cell>
          <cell r="AB48">
            <v>4007960.9168000007</v>
          </cell>
          <cell r="AD48">
            <v>466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</row>
        <row r="49">
          <cell r="A49">
            <v>469</v>
          </cell>
          <cell r="B49" t="str">
            <v>MATCH</v>
          </cell>
          <cell r="C49">
            <v>1055</v>
          </cell>
          <cell r="D49" t="str">
            <v/>
          </cell>
          <cell r="E49">
            <v>0</v>
          </cell>
          <cell r="F49">
            <v>1043.7749768031929</v>
          </cell>
          <cell r="H49">
            <v>16582785</v>
          </cell>
          <cell r="I49">
            <v>0</v>
          </cell>
          <cell r="J49">
            <v>932087</v>
          </cell>
          <cell r="K49">
            <v>17514872</v>
          </cell>
          <cell r="L49">
            <v>0</v>
          </cell>
          <cell r="M49">
            <v>469</v>
          </cell>
          <cell r="N49">
            <v>1043.7749768031929</v>
          </cell>
          <cell r="O49">
            <v>0</v>
          </cell>
          <cell r="P49">
            <v>0</v>
          </cell>
          <cell r="Q49">
            <v>16503265</v>
          </cell>
          <cell r="R49">
            <v>0</v>
          </cell>
          <cell r="S49">
            <v>0</v>
          </cell>
          <cell r="T49">
            <v>16503265</v>
          </cell>
          <cell r="U49">
            <v>927622</v>
          </cell>
          <cell r="V49">
            <v>17430887</v>
          </cell>
          <cell r="W49">
            <v>79520</v>
          </cell>
          <cell r="X49">
            <v>0</v>
          </cell>
          <cell r="Y49">
            <v>79520</v>
          </cell>
          <cell r="Z49">
            <v>4465</v>
          </cell>
          <cell r="AA49">
            <v>83985</v>
          </cell>
          <cell r="AB49">
            <v>17514872</v>
          </cell>
          <cell r="AD49">
            <v>469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0">
          <cell r="A50">
            <v>470</v>
          </cell>
          <cell r="B50" t="str">
            <v>MYSTIC VALLEY REGIONAL</v>
          </cell>
          <cell r="C50">
            <v>1500</v>
          </cell>
          <cell r="D50" t="str">
            <v/>
          </cell>
          <cell r="E50">
            <v>47.993527508090608</v>
          </cell>
          <cell r="F50">
            <v>1490.0464417976177</v>
          </cell>
          <cell r="H50">
            <v>15853603</v>
          </cell>
          <cell r="I50">
            <v>33642</v>
          </cell>
          <cell r="J50">
            <v>1330609</v>
          </cell>
          <cell r="K50">
            <v>17217854</v>
          </cell>
          <cell r="L50">
            <v>0</v>
          </cell>
          <cell r="M50">
            <v>470</v>
          </cell>
          <cell r="N50">
            <v>1490.0464417976177</v>
          </cell>
          <cell r="O50">
            <v>0</v>
          </cell>
          <cell r="P50">
            <v>47.993527508090608</v>
          </cell>
          <cell r="Q50">
            <v>15818976</v>
          </cell>
          <cell r="R50">
            <v>33642</v>
          </cell>
          <cell r="S50">
            <v>0</v>
          </cell>
          <cell r="T50">
            <v>15852618</v>
          </cell>
          <cell r="U50">
            <v>1327956</v>
          </cell>
          <cell r="V50">
            <v>17180574</v>
          </cell>
          <cell r="W50">
            <v>34627</v>
          </cell>
          <cell r="X50">
            <v>0</v>
          </cell>
          <cell r="Y50">
            <v>34627</v>
          </cell>
          <cell r="Z50">
            <v>2653</v>
          </cell>
          <cell r="AA50">
            <v>37280</v>
          </cell>
          <cell r="AB50">
            <v>17217854</v>
          </cell>
          <cell r="AD50">
            <v>470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</row>
        <row r="51">
          <cell r="A51">
            <v>474</v>
          </cell>
          <cell r="B51" t="str">
            <v>SIZER SCHOOL, A NORTH CENTRAL CHARTER ESSENTIAL SCHOOL</v>
          </cell>
          <cell r="C51">
            <v>400</v>
          </cell>
          <cell r="D51" t="str">
            <v/>
          </cell>
          <cell r="E51">
            <v>0</v>
          </cell>
          <cell r="F51">
            <v>355.48797250859093</v>
          </cell>
          <cell r="H51">
            <v>3938805</v>
          </cell>
          <cell r="I51">
            <v>0</v>
          </cell>
          <cell r="J51">
            <v>317456</v>
          </cell>
          <cell r="K51">
            <v>4256261</v>
          </cell>
          <cell r="L51">
            <v>0</v>
          </cell>
          <cell r="M51">
            <v>474</v>
          </cell>
          <cell r="N51">
            <v>355.48797250859093</v>
          </cell>
          <cell r="O51">
            <v>0</v>
          </cell>
          <cell r="P51">
            <v>0</v>
          </cell>
          <cell r="Q51">
            <v>3751884</v>
          </cell>
          <cell r="R51">
            <v>0</v>
          </cell>
          <cell r="S51">
            <v>0</v>
          </cell>
          <cell r="T51">
            <v>3751884</v>
          </cell>
          <cell r="U51">
            <v>302309</v>
          </cell>
          <cell r="V51">
            <v>4054193</v>
          </cell>
          <cell r="W51">
            <v>186921</v>
          </cell>
          <cell r="X51">
            <v>0</v>
          </cell>
          <cell r="Y51">
            <v>186921</v>
          </cell>
          <cell r="Z51">
            <v>15147</v>
          </cell>
          <cell r="AA51">
            <v>202068</v>
          </cell>
          <cell r="AB51">
            <v>4256261</v>
          </cell>
          <cell r="AD51">
            <v>474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52">
          <cell r="A52">
            <v>478</v>
          </cell>
          <cell r="B52" t="str">
            <v>FRANCIS W. PARKER CHARTER ESSENTIAL</v>
          </cell>
          <cell r="C52">
            <v>400</v>
          </cell>
          <cell r="D52" t="str">
            <v/>
          </cell>
          <cell r="E52">
            <v>0</v>
          </cell>
          <cell r="F52">
            <v>397.88888888888891</v>
          </cell>
          <cell r="H52">
            <v>4711570</v>
          </cell>
          <cell r="I52">
            <v>0</v>
          </cell>
          <cell r="J52">
            <v>355314</v>
          </cell>
          <cell r="K52">
            <v>5066884</v>
          </cell>
          <cell r="L52">
            <v>0</v>
          </cell>
          <cell r="M52">
            <v>478</v>
          </cell>
          <cell r="N52">
            <v>397.88888888888891</v>
          </cell>
          <cell r="O52">
            <v>0</v>
          </cell>
          <cell r="P52">
            <v>0</v>
          </cell>
          <cell r="Q52">
            <v>4633388</v>
          </cell>
          <cell r="R52">
            <v>0</v>
          </cell>
          <cell r="S52">
            <v>0</v>
          </cell>
          <cell r="T52">
            <v>4633388</v>
          </cell>
          <cell r="U52">
            <v>349407</v>
          </cell>
          <cell r="V52">
            <v>4982795</v>
          </cell>
          <cell r="W52">
            <v>78182</v>
          </cell>
          <cell r="X52">
            <v>0</v>
          </cell>
          <cell r="Y52">
            <v>78182</v>
          </cell>
          <cell r="Z52">
            <v>5907</v>
          </cell>
          <cell r="AA52">
            <v>84089</v>
          </cell>
          <cell r="AB52">
            <v>5066884</v>
          </cell>
          <cell r="AD52">
            <v>478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479</v>
          </cell>
          <cell r="B53" t="str">
            <v>PIONEER VALLEY PERFORMING ARTS</v>
          </cell>
          <cell r="C53">
            <v>400</v>
          </cell>
          <cell r="D53">
            <v>2.5951557093423827</v>
          </cell>
          <cell r="E53">
            <v>0</v>
          </cell>
          <cell r="F53">
            <v>402.59515570934241</v>
          </cell>
          <cell r="H53">
            <v>4992980</v>
          </cell>
          <cell r="I53">
            <v>0</v>
          </cell>
          <cell r="J53">
            <v>357110</v>
          </cell>
          <cell r="K53">
            <v>5350090</v>
          </cell>
          <cell r="L53">
            <v>0</v>
          </cell>
          <cell r="M53">
            <v>479</v>
          </cell>
          <cell r="N53">
            <v>402.59515570934241</v>
          </cell>
          <cell r="O53">
            <v>2.5951557093423827</v>
          </cell>
          <cell r="P53">
            <v>0</v>
          </cell>
          <cell r="Q53">
            <v>4712501</v>
          </cell>
          <cell r="R53">
            <v>0</v>
          </cell>
          <cell r="S53">
            <v>0</v>
          </cell>
          <cell r="T53">
            <v>4712501</v>
          </cell>
          <cell r="U53">
            <v>337635</v>
          </cell>
          <cell r="V53">
            <v>5050136</v>
          </cell>
          <cell r="W53">
            <v>280479</v>
          </cell>
          <cell r="X53">
            <v>0</v>
          </cell>
          <cell r="Y53">
            <v>280479</v>
          </cell>
          <cell r="Z53">
            <v>19475</v>
          </cell>
          <cell r="AA53">
            <v>299954</v>
          </cell>
          <cell r="AB53">
            <v>5350090</v>
          </cell>
          <cell r="AD53">
            <v>479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A54">
            <v>481</v>
          </cell>
          <cell r="B54" t="str">
            <v>BOSTON RENAISSANCE</v>
          </cell>
          <cell r="C54">
            <v>944</v>
          </cell>
          <cell r="D54">
            <v>1.7910714285713609</v>
          </cell>
          <cell r="E54">
            <v>0</v>
          </cell>
          <cell r="F54">
            <v>945.7910714285714</v>
          </cell>
          <cell r="H54">
            <v>13799450</v>
          </cell>
          <cell r="I54">
            <v>0</v>
          </cell>
          <cell r="J54">
            <v>842716</v>
          </cell>
          <cell r="K54">
            <v>14642166</v>
          </cell>
          <cell r="L54">
            <v>0</v>
          </cell>
          <cell r="M54">
            <v>481</v>
          </cell>
          <cell r="N54">
            <v>945.7910714285714</v>
          </cell>
          <cell r="O54">
            <v>1.7910714285713609</v>
          </cell>
          <cell r="P54">
            <v>0</v>
          </cell>
          <cell r="Q54">
            <v>13792261</v>
          </cell>
          <cell r="R54">
            <v>0</v>
          </cell>
          <cell r="S54">
            <v>0</v>
          </cell>
          <cell r="T54">
            <v>13792261</v>
          </cell>
          <cell r="U54">
            <v>842280</v>
          </cell>
          <cell r="V54">
            <v>14634541</v>
          </cell>
          <cell r="W54">
            <v>7189</v>
          </cell>
          <cell r="X54">
            <v>0</v>
          </cell>
          <cell r="Y54">
            <v>7189</v>
          </cell>
          <cell r="Z54">
            <v>436</v>
          </cell>
          <cell r="AA54">
            <v>7625</v>
          </cell>
          <cell r="AB54">
            <v>14642166</v>
          </cell>
          <cell r="AD54">
            <v>481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</row>
        <row r="55">
          <cell r="A55">
            <v>482</v>
          </cell>
          <cell r="B55" t="str">
            <v>RIVER VALLEY</v>
          </cell>
          <cell r="C55">
            <v>288</v>
          </cell>
          <cell r="D55" t="str">
            <v/>
          </cell>
          <cell r="E55">
            <v>0</v>
          </cell>
          <cell r="F55">
            <v>287.92361111111109</v>
          </cell>
          <cell r="H55">
            <v>3343224</v>
          </cell>
          <cell r="I55">
            <v>0</v>
          </cell>
          <cell r="J55">
            <v>257116</v>
          </cell>
          <cell r="K55">
            <v>3600340</v>
          </cell>
          <cell r="L55">
            <v>0</v>
          </cell>
          <cell r="M55">
            <v>482</v>
          </cell>
          <cell r="N55">
            <v>287.92361111111109</v>
          </cell>
          <cell r="O55">
            <v>0</v>
          </cell>
          <cell r="P55">
            <v>0</v>
          </cell>
          <cell r="Q55">
            <v>3319762</v>
          </cell>
          <cell r="R55">
            <v>0</v>
          </cell>
          <cell r="S55">
            <v>0</v>
          </cell>
          <cell r="T55">
            <v>3319762</v>
          </cell>
          <cell r="U55">
            <v>255330</v>
          </cell>
          <cell r="V55">
            <v>3575092</v>
          </cell>
          <cell r="W55">
            <v>23462</v>
          </cell>
          <cell r="X55">
            <v>0</v>
          </cell>
          <cell r="Y55">
            <v>23462</v>
          </cell>
          <cell r="Z55">
            <v>1786</v>
          </cell>
          <cell r="AA55">
            <v>25248</v>
          </cell>
          <cell r="AB55">
            <v>3600340</v>
          </cell>
          <cell r="AD55">
            <v>482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483</v>
          </cell>
          <cell r="B56" t="str">
            <v>RISING TIDE</v>
          </cell>
          <cell r="C56">
            <v>700</v>
          </cell>
          <cell r="D56" t="str">
            <v/>
          </cell>
          <cell r="E56">
            <v>0</v>
          </cell>
          <cell r="F56">
            <v>626.04878048780483</v>
          </cell>
          <cell r="H56">
            <v>7210226</v>
          </cell>
          <cell r="I56">
            <v>0</v>
          </cell>
          <cell r="J56">
            <v>559060</v>
          </cell>
          <cell r="K56">
            <v>7769286</v>
          </cell>
          <cell r="L56">
            <v>0</v>
          </cell>
          <cell r="M56">
            <v>483</v>
          </cell>
          <cell r="N56">
            <v>626.04878048780483</v>
          </cell>
          <cell r="O56">
            <v>0</v>
          </cell>
          <cell r="P56">
            <v>0</v>
          </cell>
          <cell r="Q56">
            <v>6942221</v>
          </cell>
          <cell r="R56">
            <v>0</v>
          </cell>
          <cell r="S56">
            <v>0</v>
          </cell>
          <cell r="T56">
            <v>6942221</v>
          </cell>
          <cell r="U56">
            <v>538530</v>
          </cell>
          <cell r="V56">
            <v>7480751</v>
          </cell>
          <cell r="W56">
            <v>268005</v>
          </cell>
          <cell r="X56">
            <v>0</v>
          </cell>
          <cell r="Y56">
            <v>268005</v>
          </cell>
          <cell r="Z56">
            <v>20530</v>
          </cell>
          <cell r="AA56">
            <v>288535</v>
          </cell>
          <cell r="AB56">
            <v>7769286</v>
          </cell>
          <cell r="AD56">
            <v>483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</row>
        <row r="57">
          <cell r="A57">
            <v>484</v>
          </cell>
          <cell r="B57" t="str">
            <v>ROXBURY PREPARATORY</v>
          </cell>
          <cell r="C57">
            <v>1209</v>
          </cell>
          <cell r="D57" t="str">
            <v/>
          </cell>
          <cell r="E57">
            <v>0</v>
          </cell>
          <cell r="F57">
            <v>1140.2685446838564</v>
          </cell>
          <cell r="H57">
            <v>16814715</v>
          </cell>
          <cell r="I57">
            <v>0</v>
          </cell>
          <cell r="J57">
            <v>1018257</v>
          </cell>
          <cell r="K57">
            <v>17832972</v>
          </cell>
          <cell r="L57">
            <v>0</v>
          </cell>
          <cell r="M57">
            <v>484</v>
          </cell>
          <cell r="N57">
            <v>1140.2685446838564</v>
          </cell>
          <cell r="O57">
            <v>0</v>
          </cell>
          <cell r="P57">
            <v>0</v>
          </cell>
          <cell r="Q57">
            <v>16610192</v>
          </cell>
          <cell r="R57">
            <v>0</v>
          </cell>
          <cell r="S57">
            <v>0</v>
          </cell>
          <cell r="T57">
            <v>16610192</v>
          </cell>
          <cell r="U57">
            <v>1005884</v>
          </cell>
          <cell r="V57">
            <v>17616076</v>
          </cell>
          <cell r="W57">
            <v>204523</v>
          </cell>
          <cell r="X57">
            <v>0</v>
          </cell>
          <cell r="Y57">
            <v>204523</v>
          </cell>
          <cell r="Z57">
            <v>12373</v>
          </cell>
          <cell r="AA57">
            <v>216896</v>
          </cell>
          <cell r="AB57">
            <v>17832972</v>
          </cell>
          <cell r="AD57">
            <v>484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</row>
        <row r="58">
          <cell r="A58">
            <v>485</v>
          </cell>
          <cell r="B58" t="str">
            <v>SALEM ACADEMY</v>
          </cell>
          <cell r="C58">
            <v>434</v>
          </cell>
          <cell r="D58" t="str">
            <v/>
          </cell>
          <cell r="E58">
            <v>0</v>
          </cell>
          <cell r="F58">
            <v>419.3787451717298</v>
          </cell>
          <cell r="H58">
            <v>5386139</v>
          </cell>
          <cell r="I58">
            <v>0</v>
          </cell>
          <cell r="J58">
            <v>374507</v>
          </cell>
          <cell r="K58">
            <v>5760646</v>
          </cell>
          <cell r="L58">
            <v>0</v>
          </cell>
          <cell r="M58">
            <v>485</v>
          </cell>
          <cell r="N58">
            <v>419.3787451717298</v>
          </cell>
          <cell r="O58">
            <v>0</v>
          </cell>
          <cell r="P58">
            <v>0</v>
          </cell>
          <cell r="Q58">
            <v>5307935</v>
          </cell>
          <cell r="R58">
            <v>0</v>
          </cell>
          <cell r="S58">
            <v>0</v>
          </cell>
          <cell r="T58">
            <v>5307935</v>
          </cell>
          <cell r="U58">
            <v>369149</v>
          </cell>
          <cell r="V58">
            <v>5677084</v>
          </cell>
          <cell r="W58">
            <v>78204</v>
          </cell>
          <cell r="X58">
            <v>0</v>
          </cell>
          <cell r="Y58">
            <v>78204</v>
          </cell>
          <cell r="Z58">
            <v>5358</v>
          </cell>
          <cell r="AA58">
            <v>83562</v>
          </cell>
          <cell r="AB58">
            <v>5760646</v>
          </cell>
          <cell r="AD58">
            <v>485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</row>
        <row r="59">
          <cell r="A59">
            <v>486</v>
          </cell>
          <cell r="B59" t="str">
            <v>SEVEN HILLS</v>
          </cell>
          <cell r="C59">
            <v>666</v>
          </cell>
          <cell r="D59">
            <v>22.003095975232487</v>
          </cell>
          <cell r="E59">
            <v>0</v>
          </cell>
          <cell r="F59">
            <v>688.00309597523221</v>
          </cell>
          <cell r="H59">
            <v>7633157</v>
          </cell>
          <cell r="I59">
            <v>0</v>
          </cell>
          <cell r="J59">
            <v>594443</v>
          </cell>
          <cell r="K59">
            <v>8227600</v>
          </cell>
          <cell r="L59">
            <v>0</v>
          </cell>
          <cell r="M59">
            <v>486</v>
          </cell>
          <cell r="N59">
            <v>688.00309597523221</v>
          </cell>
          <cell r="O59">
            <v>22.003095975232487</v>
          </cell>
          <cell r="P59">
            <v>0</v>
          </cell>
          <cell r="Q59">
            <v>7633157</v>
          </cell>
          <cell r="R59">
            <v>0</v>
          </cell>
          <cell r="S59">
            <v>0</v>
          </cell>
          <cell r="T59">
            <v>7633157</v>
          </cell>
          <cell r="U59">
            <v>594443</v>
          </cell>
          <cell r="V59">
            <v>8227600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8227600</v>
          </cell>
          <cell r="AD59">
            <v>486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487</v>
          </cell>
          <cell r="B60" t="str">
            <v>PROSPECT HILL ACADEMY</v>
          </cell>
          <cell r="C60">
            <v>1179</v>
          </cell>
          <cell r="D60" t="str">
            <v/>
          </cell>
          <cell r="E60">
            <v>0</v>
          </cell>
          <cell r="F60">
            <v>1151.4826388888889</v>
          </cell>
          <cell r="H60">
            <v>18081704</v>
          </cell>
          <cell r="I60">
            <v>0</v>
          </cell>
          <cell r="J60">
            <v>1028275</v>
          </cell>
          <cell r="K60">
            <v>19109979</v>
          </cell>
          <cell r="L60">
            <v>0</v>
          </cell>
          <cell r="M60">
            <v>487</v>
          </cell>
          <cell r="N60">
            <v>1151.4826388888889</v>
          </cell>
          <cell r="O60">
            <v>0</v>
          </cell>
          <cell r="P60">
            <v>0</v>
          </cell>
          <cell r="Q60">
            <v>18042065</v>
          </cell>
          <cell r="R60">
            <v>0</v>
          </cell>
          <cell r="S60">
            <v>0</v>
          </cell>
          <cell r="T60">
            <v>18042065</v>
          </cell>
          <cell r="U60">
            <v>1025742</v>
          </cell>
          <cell r="V60">
            <v>19067807</v>
          </cell>
          <cell r="W60">
            <v>39639</v>
          </cell>
          <cell r="X60">
            <v>0</v>
          </cell>
          <cell r="Y60">
            <v>39639</v>
          </cell>
          <cell r="Z60">
            <v>2533</v>
          </cell>
          <cell r="AA60">
            <v>42172</v>
          </cell>
          <cell r="AB60">
            <v>19109979</v>
          </cell>
          <cell r="AD60">
            <v>487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</row>
        <row r="61">
          <cell r="A61">
            <v>488</v>
          </cell>
          <cell r="B61" t="str">
            <v>SOUTH SHORE</v>
          </cell>
          <cell r="C61">
            <v>606</v>
          </cell>
          <cell r="D61" t="str">
            <v/>
          </cell>
          <cell r="E61">
            <v>0</v>
          </cell>
          <cell r="F61">
            <v>601.26779661016951</v>
          </cell>
          <cell r="H61">
            <v>7073452</v>
          </cell>
          <cell r="I61">
            <v>0</v>
          </cell>
          <cell r="J61">
            <v>536929</v>
          </cell>
          <cell r="K61">
            <v>7610381</v>
          </cell>
          <cell r="L61">
            <v>0</v>
          </cell>
          <cell r="M61">
            <v>488</v>
          </cell>
          <cell r="N61">
            <v>601.26779661016951</v>
          </cell>
          <cell r="O61">
            <v>0</v>
          </cell>
          <cell r="P61">
            <v>0</v>
          </cell>
          <cell r="Q61">
            <v>6979885</v>
          </cell>
          <cell r="R61">
            <v>0</v>
          </cell>
          <cell r="S61">
            <v>0</v>
          </cell>
          <cell r="T61">
            <v>6979885</v>
          </cell>
          <cell r="U61">
            <v>530197</v>
          </cell>
          <cell r="V61">
            <v>7510082</v>
          </cell>
          <cell r="W61">
            <v>93567</v>
          </cell>
          <cell r="X61">
            <v>0</v>
          </cell>
          <cell r="Y61">
            <v>93567</v>
          </cell>
          <cell r="Z61">
            <v>6732</v>
          </cell>
          <cell r="AA61">
            <v>100299</v>
          </cell>
          <cell r="AB61">
            <v>7610381</v>
          </cell>
          <cell r="AD61">
            <v>488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489</v>
          </cell>
          <cell r="B62" t="str">
            <v>STURGIS</v>
          </cell>
          <cell r="C62">
            <v>800</v>
          </cell>
          <cell r="D62">
            <v>5.2551020408165412</v>
          </cell>
          <cell r="E62">
            <v>0</v>
          </cell>
          <cell r="F62">
            <v>805.2551020408165</v>
          </cell>
          <cell r="H62">
            <v>10848118</v>
          </cell>
          <cell r="I62">
            <v>0</v>
          </cell>
          <cell r="J62">
            <v>714271</v>
          </cell>
          <cell r="K62">
            <v>11562389</v>
          </cell>
          <cell r="L62">
            <v>0</v>
          </cell>
          <cell r="M62">
            <v>489</v>
          </cell>
          <cell r="N62">
            <v>805.2551020408165</v>
          </cell>
          <cell r="O62">
            <v>5.2551020408165412</v>
          </cell>
          <cell r="P62">
            <v>0</v>
          </cell>
          <cell r="Q62">
            <v>10476794</v>
          </cell>
          <cell r="R62">
            <v>0</v>
          </cell>
          <cell r="S62">
            <v>0</v>
          </cell>
          <cell r="T62">
            <v>10476794</v>
          </cell>
          <cell r="U62">
            <v>689028</v>
          </cell>
          <cell r="V62">
            <v>11165822</v>
          </cell>
          <cell r="W62">
            <v>371324</v>
          </cell>
          <cell r="X62">
            <v>0</v>
          </cell>
          <cell r="Y62">
            <v>371324</v>
          </cell>
          <cell r="Z62">
            <v>25243</v>
          </cell>
          <cell r="AA62">
            <v>396567</v>
          </cell>
          <cell r="AB62">
            <v>11562389</v>
          </cell>
          <cell r="AD62">
            <v>489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</row>
        <row r="63">
          <cell r="A63">
            <v>491</v>
          </cell>
          <cell r="B63" t="str">
            <v>ATLANTIS</v>
          </cell>
          <cell r="C63">
            <v>1071</v>
          </cell>
          <cell r="D63" t="str">
            <v/>
          </cell>
          <cell r="E63">
            <v>0</v>
          </cell>
          <cell r="F63">
            <v>1026.1816422354555</v>
          </cell>
          <cell r="H63">
            <v>10520842</v>
          </cell>
          <cell r="I63">
            <v>0</v>
          </cell>
          <cell r="J63">
            <v>916383</v>
          </cell>
          <cell r="K63">
            <v>11437225</v>
          </cell>
          <cell r="L63">
            <v>0</v>
          </cell>
          <cell r="M63">
            <v>491</v>
          </cell>
          <cell r="N63">
            <v>1026.1816422354555</v>
          </cell>
          <cell r="O63">
            <v>0</v>
          </cell>
          <cell r="P63">
            <v>0</v>
          </cell>
          <cell r="Q63">
            <v>10394743</v>
          </cell>
          <cell r="R63">
            <v>0</v>
          </cell>
          <cell r="S63">
            <v>0</v>
          </cell>
          <cell r="T63">
            <v>10394743</v>
          </cell>
          <cell r="U63">
            <v>905359</v>
          </cell>
          <cell r="V63">
            <v>11300102</v>
          </cell>
          <cell r="W63">
            <v>126099</v>
          </cell>
          <cell r="X63">
            <v>0</v>
          </cell>
          <cell r="Y63">
            <v>126099</v>
          </cell>
          <cell r="Z63">
            <v>11024</v>
          </cell>
          <cell r="AA63">
            <v>137123</v>
          </cell>
          <cell r="AB63">
            <v>11437225</v>
          </cell>
          <cell r="AD63">
            <v>491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</row>
        <row r="64">
          <cell r="A64">
            <v>492</v>
          </cell>
          <cell r="B64" t="str">
            <v>MARTIN LUTHER KING JR CS OF EXCELLENCE</v>
          </cell>
          <cell r="C64">
            <v>360</v>
          </cell>
          <cell r="D64">
            <v>1.5367282979740293</v>
          </cell>
          <cell r="E64">
            <v>0</v>
          </cell>
          <cell r="F64">
            <v>361.53672829797404</v>
          </cell>
          <cell r="H64">
            <v>4102957</v>
          </cell>
          <cell r="I64">
            <v>0</v>
          </cell>
          <cell r="J64">
            <v>321410</v>
          </cell>
          <cell r="K64">
            <v>4424367</v>
          </cell>
          <cell r="L64">
            <v>0</v>
          </cell>
          <cell r="M64">
            <v>492</v>
          </cell>
          <cell r="N64">
            <v>361.53672829797404</v>
          </cell>
          <cell r="O64">
            <v>1.5367282979740293</v>
          </cell>
          <cell r="P64">
            <v>0</v>
          </cell>
          <cell r="Q64">
            <v>4102957</v>
          </cell>
          <cell r="R64">
            <v>0</v>
          </cell>
          <cell r="S64">
            <v>0</v>
          </cell>
          <cell r="T64">
            <v>4102957</v>
          </cell>
          <cell r="U64">
            <v>321410</v>
          </cell>
          <cell r="V64">
            <v>4424367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4424367</v>
          </cell>
          <cell r="AD64">
            <v>492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493</v>
          </cell>
          <cell r="B65" t="str">
            <v>PHOENIX CHARTER ACADEMY</v>
          </cell>
          <cell r="C65">
            <v>215</v>
          </cell>
          <cell r="D65" t="str">
            <v/>
          </cell>
          <cell r="E65">
            <v>0</v>
          </cell>
          <cell r="F65">
            <v>172.67320261437919</v>
          </cell>
          <cell r="H65">
            <v>2346652</v>
          </cell>
          <cell r="I65">
            <v>0</v>
          </cell>
          <cell r="J65">
            <v>154195</v>
          </cell>
          <cell r="K65">
            <v>2500847</v>
          </cell>
          <cell r="L65">
            <v>0</v>
          </cell>
          <cell r="M65">
            <v>493</v>
          </cell>
          <cell r="N65">
            <v>172.67320261437919</v>
          </cell>
          <cell r="O65">
            <v>0</v>
          </cell>
          <cell r="P65">
            <v>0</v>
          </cell>
          <cell r="Q65">
            <v>2336626</v>
          </cell>
          <cell r="R65">
            <v>0</v>
          </cell>
          <cell r="S65">
            <v>0</v>
          </cell>
          <cell r="T65">
            <v>2336626</v>
          </cell>
          <cell r="U65">
            <v>153635</v>
          </cell>
          <cell r="V65">
            <v>2490261</v>
          </cell>
          <cell r="W65">
            <v>10026</v>
          </cell>
          <cell r="X65">
            <v>0</v>
          </cell>
          <cell r="Y65">
            <v>10026</v>
          </cell>
          <cell r="Z65">
            <v>560</v>
          </cell>
          <cell r="AA65">
            <v>10586</v>
          </cell>
          <cell r="AB65">
            <v>2500847</v>
          </cell>
          <cell r="AD65">
            <v>493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</row>
        <row r="66">
          <cell r="A66">
            <v>494</v>
          </cell>
          <cell r="B66" t="str">
            <v>PIONEER CS OF SCIENCE</v>
          </cell>
          <cell r="C66">
            <v>360</v>
          </cell>
          <cell r="D66" t="str">
            <v/>
          </cell>
          <cell r="E66">
            <v>0</v>
          </cell>
          <cell r="F66">
            <v>348.86261980830665</v>
          </cell>
          <cell r="H66">
            <v>4237375</v>
          </cell>
          <cell r="I66">
            <v>0</v>
          </cell>
          <cell r="J66">
            <v>311538</v>
          </cell>
          <cell r="K66">
            <v>4548913</v>
          </cell>
          <cell r="L66">
            <v>0</v>
          </cell>
          <cell r="M66">
            <v>494</v>
          </cell>
          <cell r="N66">
            <v>348.86261980830665</v>
          </cell>
          <cell r="O66">
            <v>0</v>
          </cell>
          <cell r="P66">
            <v>0</v>
          </cell>
          <cell r="Q66">
            <v>4119928</v>
          </cell>
          <cell r="R66">
            <v>0</v>
          </cell>
          <cell r="S66">
            <v>0</v>
          </cell>
          <cell r="T66">
            <v>4119928</v>
          </cell>
          <cell r="U66">
            <v>302623</v>
          </cell>
          <cell r="V66">
            <v>4422551</v>
          </cell>
          <cell r="W66">
            <v>117447</v>
          </cell>
          <cell r="X66">
            <v>0</v>
          </cell>
          <cell r="Y66">
            <v>117447</v>
          </cell>
          <cell r="Z66">
            <v>8915</v>
          </cell>
          <cell r="AA66">
            <v>126362</v>
          </cell>
          <cell r="AB66">
            <v>4548913</v>
          </cell>
          <cell r="AD66">
            <v>494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</row>
        <row r="67">
          <cell r="A67">
            <v>496</v>
          </cell>
          <cell r="B67" t="str">
            <v>GLOBAL LEARNING</v>
          </cell>
          <cell r="C67">
            <v>500</v>
          </cell>
          <cell r="D67">
            <v>4.4999999999998561</v>
          </cell>
          <cell r="E67">
            <v>240.02068965517245</v>
          </cell>
          <cell r="F67">
            <v>504.49999999999989</v>
          </cell>
          <cell r="H67">
            <v>5466703</v>
          </cell>
          <cell r="I67">
            <v>168013</v>
          </cell>
          <cell r="J67">
            <v>446485</v>
          </cell>
          <cell r="K67">
            <v>6081201</v>
          </cell>
          <cell r="L67">
            <v>0</v>
          </cell>
          <cell r="M67">
            <v>496</v>
          </cell>
          <cell r="N67">
            <v>504.49999999999989</v>
          </cell>
          <cell r="O67">
            <v>4.4999999999998561</v>
          </cell>
          <cell r="P67">
            <v>240.02068965517245</v>
          </cell>
          <cell r="Q67">
            <v>5455860</v>
          </cell>
          <cell r="R67">
            <v>168013</v>
          </cell>
          <cell r="S67">
            <v>0</v>
          </cell>
          <cell r="T67">
            <v>5623873</v>
          </cell>
          <cell r="U67">
            <v>445600</v>
          </cell>
          <cell r="V67">
            <v>6069473</v>
          </cell>
          <cell r="W67">
            <v>10843</v>
          </cell>
          <cell r="X67">
            <v>0</v>
          </cell>
          <cell r="Y67">
            <v>10843</v>
          </cell>
          <cell r="Z67">
            <v>885</v>
          </cell>
          <cell r="AA67">
            <v>11728</v>
          </cell>
          <cell r="AB67">
            <v>6081201</v>
          </cell>
          <cell r="AD67">
            <v>496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</row>
        <row r="68">
          <cell r="A68">
            <v>497</v>
          </cell>
          <cell r="B68" t="str">
            <v>PIONEER VALLEY CHINESE IMMERSION</v>
          </cell>
          <cell r="C68">
            <v>483</v>
          </cell>
          <cell r="D68" t="str">
            <v/>
          </cell>
          <cell r="E68">
            <v>0</v>
          </cell>
          <cell r="F68">
            <v>434.98263888888874</v>
          </cell>
          <cell r="H68">
            <v>5376866</v>
          </cell>
          <cell r="I68">
            <v>0</v>
          </cell>
          <cell r="J68">
            <v>388441</v>
          </cell>
          <cell r="K68">
            <v>5765307</v>
          </cell>
          <cell r="L68">
            <v>0</v>
          </cell>
          <cell r="M68">
            <v>497</v>
          </cell>
          <cell r="N68">
            <v>434.98263888888874</v>
          </cell>
          <cell r="O68">
            <v>0</v>
          </cell>
          <cell r="P68">
            <v>0</v>
          </cell>
          <cell r="Q68">
            <v>5245792</v>
          </cell>
          <cell r="R68">
            <v>0</v>
          </cell>
          <cell r="S68">
            <v>0</v>
          </cell>
          <cell r="T68">
            <v>5245792</v>
          </cell>
          <cell r="U68">
            <v>379406</v>
          </cell>
          <cell r="V68">
            <v>5625198</v>
          </cell>
          <cell r="W68">
            <v>131074</v>
          </cell>
          <cell r="X68">
            <v>0</v>
          </cell>
          <cell r="Y68">
            <v>131074</v>
          </cell>
          <cell r="Z68">
            <v>9035</v>
          </cell>
          <cell r="AA68">
            <v>140109</v>
          </cell>
          <cell r="AB68">
            <v>5765307</v>
          </cell>
          <cell r="AD68">
            <v>497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A69">
            <v>498</v>
          </cell>
          <cell r="B69" t="str">
            <v>VERITAS PREPARATORY</v>
          </cell>
          <cell r="C69">
            <v>324</v>
          </cell>
          <cell r="D69" t="str">
            <v/>
          </cell>
          <cell r="E69">
            <v>0</v>
          </cell>
          <cell r="F69">
            <v>301.87213114754104</v>
          </cell>
          <cell r="H69">
            <v>3344608</v>
          </cell>
          <cell r="I69">
            <v>0</v>
          </cell>
          <cell r="J69">
            <v>269570</v>
          </cell>
          <cell r="K69">
            <v>3614178</v>
          </cell>
          <cell r="L69">
            <v>0</v>
          </cell>
          <cell r="M69">
            <v>498</v>
          </cell>
          <cell r="N69">
            <v>301.87213114754104</v>
          </cell>
          <cell r="O69">
            <v>0</v>
          </cell>
          <cell r="P69">
            <v>0</v>
          </cell>
          <cell r="Q69">
            <v>3339669</v>
          </cell>
          <cell r="R69">
            <v>0</v>
          </cell>
          <cell r="S69">
            <v>0</v>
          </cell>
          <cell r="T69">
            <v>3339669</v>
          </cell>
          <cell r="U69">
            <v>269172</v>
          </cell>
          <cell r="V69">
            <v>3608841</v>
          </cell>
          <cell r="W69">
            <v>4939</v>
          </cell>
          <cell r="X69">
            <v>0</v>
          </cell>
          <cell r="Y69">
            <v>4939</v>
          </cell>
          <cell r="Z69">
            <v>398</v>
          </cell>
          <cell r="AA69">
            <v>5337</v>
          </cell>
          <cell r="AB69">
            <v>3614178</v>
          </cell>
          <cell r="AD69">
            <v>498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</row>
        <row r="70">
          <cell r="A70">
            <v>499</v>
          </cell>
          <cell r="B70" t="str">
            <v>HAMPDEN CS OF SCIENCE</v>
          </cell>
          <cell r="C70">
            <v>434</v>
          </cell>
          <cell r="D70" t="str">
            <v/>
          </cell>
          <cell r="E70">
            <v>0</v>
          </cell>
          <cell r="F70">
            <v>427.01689155422287</v>
          </cell>
          <cell r="H70">
            <v>4818794</v>
          </cell>
          <cell r="I70">
            <v>0</v>
          </cell>
          <cell r="J70">
            <v>381327</v>
          </cell>
          <cell r="K70">
            <v>5200121</v>
          </cell>
          <cell r="L70">
            <v>0</v>
          </cell>
          <cell r="M70">
            <v>499</v>
          </cell>
          <cell r="N70">
            <v>427.01689155422287</v>
          </cell>
          <cell r="O70">
            <v>0</v>
          </cell>
          <cell r="P70">
            <v>0</v>
          </cell>
          <cell r="Q70">
            <v>4613811</v>
          </cell>
          <cell r="R70">
            <v>0</v>
          </cell>
          <cell r="S70">
            <v>0</v>
          </cell>
          <cell r="T70">
            <v>4613811</v>
          </cell>
          <cell r="U70">
            <v>364671</v>
          </cell>
          <cell r="V70">
            <v>4978482</v>
          </cell>
          <cell r="W70">
            <v>204983</v>
          </cell>
          <cell r="X70">
            <v>0</v>
          </cell>
          <cell r="Y70">
            <v>204983</v>
          </cell>
          <cell r="Z70">
            <v>16656</v>
          </cell>
          <cell r="AA70">
            <v>221639</v>
          </cell>
          <cell r="AB70">
            <v>5200121</v>
          </cell>
          <cell r="AD70">
            <v>499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3501</v>
          </cell>
          <cell r="B71" t="str">
            <v>PAULO FREIRE SOCIAL JUSTICE</v>
          </cell>
          <cell r="C71">
            <v>335</v>
          </cell>
          <cell r="D71" t="str">
            <v/>
          </cell>
          <cell r="E71">
            <v>223.5310344827586</v>
          </cell>
          <cell r="F71">
            <v>314.13103448275859</v>
          </cell>
          <cell r="H71">
            <v>3871713</v>
          </cell>
          <cell r="I71">
            <v>221966</v>
          </cell>
          <cell r="J71">
            <v>280517</v>
          </cell>
          <cell r="K71">
            <v>4374196</v>
          </cell>
          <cell r="L71">
            <v>0</v>
          </cell>
          <cell r="M71">
            <v>3501</v>
          </cell>
          <cell r="N71">
            <v>314.13103448275859</v>
          </cell>
          <cell r="O71">
            <v>0</v>
          </cell>
          <cell r="P71">
            <v>223.5310344827586</v>
          </cell>
          <cell r="Q71">
            <v>3820850</v>
          </cell>
          <cell r="R71">
            <v>219980</v>
          </cell>
          <cell r="S71">
            <v>0</v>
          </cell>
          <cell r="T71">
            <v>4040830</v>
          </cell>
          <cell r="U71">
            <v>276945</v>
          </cell>
          <cell r="V71">
            <v>4317775</v>
          </cell>
          <cell r="W71">
            <v>50863</v>
          </cell>
          <cell r="X71">
            <v>1986</v>
          </cell>
          <cell r="Y71">
            <v>52849</v>
          </cell>
          <cell r="Z71">
            <v>3572</v>
          </cell>
          <cell r="AA71">
            <v>56421</v>
          </cell>
          <cell r="AB71">
            <v>4374196</v>
          </cell>
          <cell r="AD71">
            <v>3501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</row>
        <row r="72">
          <cell r="A72">
            <v>3502</v>
          </cell>
          <cell r="B72" t="str">
            <v>BAYSTATE ACADEMY</v>
          </cell>
          <cell r="C72">
            <v>320</v>
          </cell>
          <cell r="D72" t="str">
            <v/>
          </cell>
          <cell r="E72">
            <v>0</v>
          </cell>
          <cell r="F72">
            <v>292.79139072847659</v>
          </cell>
          <cell r="H72">
            <v>3166819</v>
          </cell>
          <cell r="I72">
            <v>0</v>
          </cell>
          <cell r="J72">
            <v>261458</v>
          </cell>
          <cell r="K72">
            <v>3428277</v>
          </cell>
          <cell r="L72">
            <v>0</v>
          </cell>
          <cell r="M72">
            <v>3502</v>
          </cell>
          <cell r="N72">
            <v>292.79139072847659</v>
          </cell>
          <cell r="O72">
            <v>0</v>
          </cell>
          <cell r="P72">
            <v>0</v>
          </cell>
          <cell r="Q72">
            <v>3136677</v>
          </cell>
          <cell r="R72">
            <v>0</v>
          </cell>
          <cell r="S72">
            <v>0</v>
          </cell>
          <cell r="T72">
            <v>3136677</v>
          </cell>
          <cell r="U72">
            <v>258966</v>
          </cell>
          <cell r="V72">
            <v>3395643</v>
          </cell>
          <cell r="W72">
            <v>30142</v>
          </cell>
          <cell r="X72">
            <v>0</v>
          </cell>
          <cell r="Y72">
            <v>30142</v>
          </cell>
          <cell r="Z72">
            <v>2492</v>
          </cell>
          <cell r="AA72">
            <v>32634</v>
          </cell>
          <cell r="AB72">
            <v>3428277</v>
          </cell>
          <cell r="AD72">
            <v>3502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A73">
            <v>3503</v>
          </cell>
          <cell r="B73" t="str">
            <v>LOWELL COLLEGIATE</v>
          </cell>
          <cell r="C73">
            <v>525</v>
          </cell>
          <cell r="D73" t="str">
            <v/>
          </cell>
          <cell r="E73">
            <v>0</v>
          </cell>
          <cell r="F73">
            <v>499.37630662020899</v>
          </cell>
          <cell r="H73">
            <v>5423996</v>
          </cell>
          <cell r="I73">
            <v>0</v>
          </cell>
          <cell r="J73">
            <v>445950</v>
          </cell>
          <cell r="K73">
            <v>5869946</v>
          </cell>
          <cell r="L73">
            <v>0</v>
          </cell>
          <cell r="M73">
            <v>3503</v>
          </cell>
          <cell r="N73">
            <v>499.37630662020899</v>
          </cell>
          <cell r="O73">
            <v>0</v>
          </cell>
          <cell r="P73">
            <v>0</v>
          </cell>
          <cell r="Q73">
            <v>5326978</v>
          </cell>
          <cell r="R73">
            <v>0</v>
          </cell>
          <cell r="S73">
            <v>0</v>
          </cell>
          <cell r="T73">
            <v>5326978</v>
          </cell>
          <cell r="U73">
            <v>437619</v>
          </cell>
          <cell r="V73">
            <v>5764597</v>
          </cell>
          <cell r="W73">
            <v>97018</v>
          </cell>
          <cell r="X73">
            <v>0</v>
          </cell>
          <cell r="Y73">
            <v>97018</v>
          </cell>
          <cell r="Z73">
            <v>8331</v>
          </cell>
          <cell r="AA73">
            <v>105349</v>
          </cell>
          <cell r="AB73">
            <v>5869946</v>
          </cell>
          <cell r="AD73">
            <v>3503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A74">
            <v>3504</v>
          </cell>
          <cell r="B74" t="str">
            <v>CITY ON A HILL - DUDLEY SQUARE</v>
          </cell>
          <cell r="C74">
            <v>250</v>
          </cell>
          <cell r="D74" t="str">
            <v/>
          </cell>
          <cell r="E74">
            <v>134.00996677740866</v>
          </cell>
          <cell r="F74">
            <v>239.64784053156151</v>
          </cell>
          <cell r="H74">
            <v>3770572</v>
          </cell>
          <cell r="I74">
            <v>74776</v>
          </cell>
          <cell r="J74">
            <v>214003</v>
          </cell>
          <cell r="K74">
            <v>4059351</v>
          </cell>
          <cell r="L74">
            <v>0</v>
          </cell>
          <cell r="M74">
            <v>3504</v>
          </cell>
          <cell r="N74">
            <v>239.64784053156151</v>
          </cell>
          <cell r="O74">
            <v>0</v>
          </cell>
          <cell r="P74">
            <v>134.00996677740866</v>
          </cell>
          <cell r="Q74">
            <v>3601067</v>
          </cell>
          <cell r="R74">
            <v>69866</v>
          </cell>
          <cell r="S74">
            <v>0</v>
          </cell>
          <cell r="T74">
            <v>3670933</v>
          </cell>
          <cell r="U74">
            <v>204327</v>
          </cell>
          <cell r="V74">
            <v>3875260</v>
          </cell>
          <cell r="W74">
            <v>169505</v>
          </cell>
          <cell r="X74">
            <v>4910</v>
          </cell>
          <cell r="Y74">
            <v>174415</v>
          </cell>
          <cell r="Z74">
            <v>9676</v>
          </cell>
          <cell r="AA74">
            <v>184091</v>
          </cell>
          <cell r="AB74">
            <v>4059351</v>
          </cell>
          <cell r="AD74">
            <v>3504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3506</v>
          </cell>
          <cell r="B75" t="str">
            <v>PIONEER CS OF SCIENCE II</v>
          </cell>
          <cell r="C75">
            <v>300</v>
          </cell>
          <cell r="D75" t="str">
            <v/>
          </cell>
          <cell r="E75">
            <v>0</v>
          </cell>
          <cell r="F75">
            <v>264.95207667731643</v>
          </cell>
          <cell r="H75">
            <v>3101908</v>
          </cell>
          <cell r="I75">
            <v>0</v>
          </cell>
          <cell r="J75">
            <v>236609</v>
          </cell>
          <cell r="K75">
            <v>3338517</v>
          </cell>
          <cell r="L75">
            <v>0</v>
          </cell>
          <cell r="M75">
            <v>3506</v>
          </cell>
          <cell r="N75">
            <v>264.95207667731643</v>
          </cell>
          <cell r="O75">
            <v>0</v>
          </cell>
          <cell r="P75">
            <v>0</v>
          </cell>
          <cell r="Q75">
            <v>2362155</v>
          </cell>
          <cell r="R75">
            <v>0</v>
          </cell>
          <cell r="S75">
            <v>0</v>
          </cell>
          <cell r="T75">
            <v>2362155</v>
          </cell>
          <cell r="U75">
            <v>180115</v>
          </cell>
          <cell r="V75">
            <v>2542270</v>
          </cell>
          <cell r="W75">
            <v>739753</v>
          </cell>
          <cell r="X75">
            <v>0</v>
          </cell>
          <cell r="Y75">
            <v>739753</v>
          </cell>
          <cell r="Z75">
            <v>56494</v>
          </cell>
          <cell r="AA75">
            <v>796247</v>
          </cell>
          <cell r="AB75">
            <v>3338517</v>
          </cell>
          <cell r="AD75">
            <v>3506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</row>
        <row r="76">
          <cell r="A76">
            <v>3507</v>
          </cell>
          <cell r="B76" t="str">
            <v>CITY ON A HILL NEW BEDFORD</v>
          </cell>
          <cell r="C76">
            <v>178</v>
          </cell>
          <cell r="D76" t="str">
            <v/>
          </cell>
          <cell r="E76">
            <v>61.66445182724253</v>
          </cell>
          <cell r="F76">
            <v>132.81063122923587</v>
          </cell>
          <cell r="H76">
            <v>1596041</v>
          </cell>
          <cell r="I76">
            <v>120616</v>
          </cell>
          <cell r="J76">
            <v>118603</v>
          </cell>
          <cell r="K76">
            <v>1835260</v>
          </cell>
          <cell r="L76">
            <v>0</v>
          </cell>
          <cell r="M76">
            <v>3507</v>
          </cell>
          <cell r="N76">
            <v>132.81063122923587</v>
          </cell>
          <cell r="O76">
            <v>0</v>
          </cell>
          <cell r="P76">
            <v>61.66445182724253</v>
          </cell>
          <cell r="Q76">
            <v>1556357</v>
          </cell>
          <cell r="R76">
            <v>114748</v>
          </cell>
          <cell r="S76">
            <v>0</v>
          </cell>
          <cell r="T76">
            <v>1671105</v>
          </cell>
          <cell r="U76">
            <v>115654</v>
          </cell>
          <cell r="V76">
            <v>1786759</v>
          </cell>
          <cell r="W76">
            <v>39684</v>
          </cell>
          <cell r="X76">
            <v>5868</v>
          </cell>
          <cell r="Y76">
            <v>45552</v>
          </cell>
          <cell r="Z76">
            <v>2949</v>
          </cell>
          <cell r="AA76">
            <v>48501</v>
          </cell>
          <cell r="AB76">
            <v>1835260</v>
          </cell>
          <cell r="AD76">
            <v>3507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</row>
        <row r="77">
          <cell r="A77">
            <v>3508</v>
          </cell>
          <cell r="B77" t="str">
            <v>PHOENIX CHARTER ACADEMY SPRINGFIELD</v>
          </cell>
          <cell r="C77">
            <v>190</v>
          </cell>
          <cell r="E77">
            <v>0</v>
          </cell>
          <cell r="F77">
            <v>178.4150326797386</v>
          </cell>
          <cell r="H77">
            <v>2133384</v>
          </cell>
          <cell r="I77">
            <v>0</v>
          </cell>
          <cell r="J77">
            <v>159330</v>
          </cell>
          <cell r="K77">
            <v>2292714</v>
          </cell>
          <cell r="L77">
            <v>0</v>
          </cell>
          <cell r="M77">
            <v>3508</v>
          </cell>
          <cell r="N77">
            <v>178.4150326797386</v>
          </cell>
          <cell r="O77">
            <v>0</v>
          </cell>
          <cell r="P77">
            <v>0</v>
          </cell>
          <cell r="Q77">
            <v>2133384</v>
          </cell>
          <cell r="R77">
            <v>0</v>
          </cell>
          <cell r="S77">
            <v>0</v>
          </cell>
          <cell r="T77">
            <v>2133384</v>
          </cell>
          <cell r="U77">
            <v>159330</v>
          </cell>
          <cell r="V77">
            <v>2292714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2292714</v>
          </cell>
          <cell r="AD77">
            <v>3508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</row>
        <row r="78">
          <cell r="A78">
            <v>3509</v>
          </cell>
          <cell r="B78" t="str">
            <v>ARGOSY COLLEGIATE</v>
          </cell>
          <cell r="C78">
            <v>202</v>
          </cell>
          <cell r="D78" t="str">
            <v/>
          </cell>
          <cell r="E78">
            <v>0</v>
          </cell>
          <cell r="F78">
            <v>197.68728522336772</v>
          </cell>
          <cell r="H78">
            <v>2037626</v>
          </cell>
          <cell r="I78">
            <v>0</v>
          </cell>
          <cell r="J78">
            <v>176534</v>
          </cell>
          <cell r="K78">
            <v>2214160</v>
          </cell>
          <cell r="L78">
            <v>0</v>
          </cell>
          <cell r="M78">
            <v>3509</v>
          </cell>
          <cell r="N78">
            <v>197.68728522336772</v>
          </cell>
          <cell r="O78">
            <v>0</v>
          </cell>
          <cell r="P78">
            <v>0</v>
          </cell>
          <cell r="Q78">
            <v>1974326</v>
          </cell>
          <cell r="R78">
            <v>0</v>
          </cell>
          <cell r="S78">
            <v>0</v>
          </cell>
          <cell r="T78">
            <v>1974326</v>
          </cell>
          <cell r="U78">
            <v>171180</v>
          </cell>
          <cell r="V78">
            <v>2145506</v>
          </cell>
          <cell r="W78">
            <v>63300</v>
          </cell>
          <cell r="X78">
            <v>0</v>
          </cell>
          <cell r="Y78">
            <v>63300</v>
          </cell>
          <cell r="Z78">
            <v>5354</v>
          </cell>
          <cell r="AA78">
            <v>68654</v>
          </cell>
          <cell r="AB78">
            <v>2214160</v>
          </cell>
          <cell r="AD78">
            <v>3509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A79">
            <v>3510</v>
          </cell>
          <cell r="B79" t="str">
            <v>SPRINGFIELD PREPARATORY</v>
          </cell>
          <cell r="C79">
            <v>108</v>
          </cell>
          <cell r="D79" t="str">
            <v/>
          </cell>
          <cell r="E79">
            <v>0</v>
          </cell>
          <cell r="F79">
            <v>107.00031797199655</v>
          </cell>
          <cell r="H79">
            <v>1277874</v>
          </cell>
          <cell r="I79">
            <v>0</v>
          </cell>
          <cell r="J79">
            <v>95551</v>
          </cell>
          <cell r="K79">
            <v>1373425</v>
          </cell>
          <cell r="L79">
            <v>0</v>
          </cell>
          <cell r="M79">
            <v>3510</v>
          </cell>
          <cell r="N79">
            <v>107.00031797199655</v>
          </cell>
          <cell r="O79">
            <v>0</v>
          </cell>
          <cell r="P79">
            <v>0</v>
          </cell>
          <cell r="Q79">
            <v>1277874</v>
          </cell>
          <cell r="R79">
            <v>0</v>
          </cell>
          <cell r="S79">
            <v>0</v>
          </cell>
          <cell r="T79">
            <v>1277874</v>
          </cell>
          <cell r="U79">
            <v>95551</v>
          </cell>
          <cell r="V79">
            <v>1373425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1373425</v>
          </cell>
          <cell r="AD79">
            <v>3510</v>
          </cell>
          <cell r="AI79">
            <v>0</v>
          </cell>
          <cell r="AM79">
            <v>0</v>
          </cell>
          <cell r="AN79">
            <v>0</v>
          </cell>
        </row>
        <row r="80">
          <cell r="A80">
            <v>9999</v>
          </cell>
          <cell r="B80" t="str">
            <v>STATE TOTAL</v>
          </cell>
          <cell r="C80">
            <v>37070</v>
          </cell>
          <cell r="D80">
            <v>178.44514768230934</v>
          </cell>
          <cell r="E80">
            <v>3431.608171912726</v>
          </cell>
          <cell r="F80">
            <v>36420.44459871143</v>
          </cell>
          <cell r="H80">
            <v>457724435.91680002</v>
          </cell>
          <cell r="I80">
            <v>3223279</v>
          </cell>
          <cell r="J80">
            <v>32364105</v>
          </cell>
          <cell r="K80">
            <v>493311819.91680002</v>
          </cell>
          <cell r="M80">
            <v>9999</v>
          </cell>
          <cell r="N80">
            <v>36420.44459871143</v>
          </cell>
          <cell r="O80">
            <v>178.44514768230934</v>
          </cell>
          <cell r="P80">
            <v>3431.608171912726</v>
          </cell>
          <cell r="Q80">
            <v>451375567</v>
          </cell>
          <cell r="R80">
            <v>3165068</v>
          </cell>
          <cell r="S80">
            <v>216674.08320000011</v>
          </cell>
          <cell r="T80">
            <v>454323960.91680002</v>
          </cell>
          <cell r="U80">
            <v>31898339</v>
          </cell>
          <cell r="V80">
            <v>486222299.91680002</v>
          </cell>
          <cell r="W80">
            <v>6565543</v>
          </cell>
          <cell r="X80">
            <v>20659</v>
          </cell>
          <cell r="Y80">
            <v>6586202</v>
          </cell>
          <cell r="Z80">
            <v>465766</v>
          </cell>
          <cell r="AA80">
            <v>7051968</v>
          </cell>
          <cell r="AB80">
            <v>493274267.91680002</v>
          </cell>
          <cell r="AD80">
            <v>9999</v>
          </cell>
          <cell r="AE80">
            <v>0</v>
          </cell>
          <cell r="AF80">
            <v>0</v>
          </cell>
          <cell r="AG80">
            <v>37552</v>
          </cell>
          <cell r="AH80">
            <v>0</v>
          </cell>
          <cell r="AI80">
            <v>37552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37552</v>
          </cell>
        </row>
      </sheetData>
      <sheetData sheetId="20">
        <row r="10">
          <cell r="A10">
            <v>409</v>
          </cell>
          <cell r="B10" t="str">
            <v>ALMA DEL MAR</v>
          </cell>
          <cell r="C10">
            <v>324</v>
          </cell>
          <cell r="D10" t="str">
            <v/>
          </cell>
          <cell r="E10">
            <v>0</v>
          </cell>
          <cell r="F10">
            <v>324</v>
          </cell>
          <cell r="H10">
            <v>3619728</v>
          </cell>
          <cell r="I10">
            <v>0</v>
          </cell>
          <cell r="J10">
            <v>289332</v>
          </cell>
          <cell r="K10">
            <v>3909060</v>
          </cell>
          <cell r="L10">
            <v>0</v>
          </cell>
          <cell r="M10">
            <v>409</v>
          </cell>
          <cell r="N10">
            <v>324</v>
          </cell>
          <cell r="Q10">
            <v>3619728</v>
          </cell>
          <cell r="R10">
            <v>0</v>
          </cell>
          <cell r="S10">
            <v>0</v>
          </cell>
          <cell r="T10">
            <v>3619728</v>
          </cell>
          <cell r="U10">
            <v>289332</v>
          </cell>
          <cell r="V10">
            <v>3909060</v>
          </cell>
          <cell r="W10">
            <v>0</v>
          </cell>
          <cell r="Z10">
            <v>0</v>
          </cell>
          <cell r="AA10">
            <v>0</v>
          </cell>
          <cell r="AB10">
            <v>3909060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997</v>
          </cell>
          <cell r="D11" t="str">
            <v/>
          </cell>
          <cell r="E11">
            <v>0</v>
          </cell>
          <cell r="F11">
            <v>997</v>
          </cell>
          <cell r="H11">
            <v>12765030</v>
          </cell>
          <cell r="I11">
            <v>0</v>
          </cell>
          <cell r="J11">
            <v>890321</v>
          </cell>
          <cell r="K11">
            <v>13655351</v>
          </cell>
          <cell r="L11">
            <v>0</v>
          </cell>
          <cell r="M11">
            <v>410</v>
          </cell>
          <cell r="N11">
            <v>997</v>
          </cell>
          <cell r="Q11">
            <v>12765030</v>
          </cell>
          <cell r="R11">
            <v>0</v>
          </cell>
          <cell r="S11">
            <v>0</v>
          </cell>
          <cell r="T11">
            <v>12765030</v>
          </cell>
          <cell r="U11">
            <v>890321</v>
          </cell>
          <cell r="V11">
            <v>13655351</v>
          </cell>
          <cell r="W11">
            <v>0</v>
          </cell>
          <cell r="Z11">
            <v>0</v>
          </cell>
          <cell r="AA11">
            <v>0</v>
          </cell>
          <cell r="AB11">
            <v>13655351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541</v>
          </cell>
          <cell r="D12" t="str">
            <v/>
          </cell>
          <cell r="E12">
            <v>0</v>
          </cell>
          <cell r="F12">
            <v>541</v>
          </cell>
          <cell r="H12">
            <v>7611306</v>
          </cell>
          <cell r="I12">
            <v>0</v>
          </cell>
          <cell r="J12">
            <v>483113</v>
          </cell>
          <cell r="K12">
            <v>8094419</v>
          </cell>
          <cell r="L12">
            <v>0</v>
          </cell>
          <cell r="M12">
            <v>412</v>
          </cell>
          <cell r="N12">
            <v>541</v>
          </cell>
          <cell r="Q12">
            <v>7611306</v>
          </cell>
          <cell r="R12">
            <v>0</v>
          </cell>
          <cell r="S12">
            <v>0</v>
          </cell>
          <cell r="T12">
            <v>7611306</v>
          </cell>
          <cell r="U12">
            <v>483113</v>
          </cell>
          <cell r="V12">
            <v>8094419</v>
          </cell>
          <cell r="W12">
            <v>0</v>
          </cell>
          <cell r="Z12">
            <v>0</v>
          </cell>
          <cell r="AA12">
            <v>0</v>
          </cell>
          <cell r="AB12">
            <v>8094419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</v>
          </cell>
          <cell r="H13">
            <v>3285981</v>
          </cell>
          <cell r="I13">
            <v>0</v>
          </cell>
          <cell r="J13">
            <v>196460</v>
          </cell>
          <cell r="K13">
            <v>3482441</v>
          </cell>
          <cell r="L13">
            <v>0</v>
          </cell>
          <cell r="M13">
            <v>413</v>
          </cell>
          <cell r="N13">
            <v>220</v>
          </cell>
          <cell r="Q13">
            <v>3285981</v>
          </cell>
          <cell r="R13">
            <v>0</v>
          </cell>
          <cell r="S13">
            <v>0</v>
          </cell>
          <cell r="T13">
            <v>3285981</v>
          </cell>
          <cell r="U13">
            <v>196460</v>
          </cell>
          <cell r="V13">
            <v>3482441</v>
          </cell>
          <cell r="W13">
            <v>0</v>
          </cell>
          <cell r="Z13">
            <v>0</v>
          </cell>
          <cell r="AA13">
            <v>0</v>
          </cell>
          <cell r="AB13">
            <v>3482441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4642851</v>
          </cell>
          <cell r="I14">
            <v>0</v>
          </cell>
          <cell r="J14">
            <v>324159</v>
          </cell>
          <cell r="K14">
            <v>4967010</v>
          </cell>
          <cell r="L14">
            <v>0</v>
          </cell>
          <cell r="M14">
            <v>414</v>
          </cell>
          <cell r="N14">
            <v>363</v>
          </cell>
          <cell r="Q14">
            <v>4642851</v>
          </cell>
          <cell r="R14">
            <v>0</v>
          </cell>
          <cell r="S14">
            <v>0</v>
          </cell>
          <cell r="T14">
            <v>4642851</v>
          </cell>
          <cell r="U14">
            <v>324159</v>
          </cell>
          <cell r="V14">
            <v>4967010</v>
          </cell>
          <cell r="W14">
            <v>0</v>
          </cell>
          <cell r="Z14">
            <v>0</v>
          </cell>
          <cell r="AA14">
            <v>0</v>
          </cell>
          <cell r="AB14">
            <v>4967010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 t="str">
            <v/>
          </cell>
          <cell r="E15">
            <v>0</v>
          </cell>
          <cell r="F15">
            <v>400</v>
          </cell>
          <cell r="H15">
            <v>5928535</v>
          </cell>
          <cell r="I15">
            <v>35332</v>
          </cell>
          <cell r="J15">
            <v>357200</v>
          </cell>
          <cell r="K15">
            <v>6321067</v>
          </cell>
          <cell r="L15">
            <v>0</v>
          </cell>
          <cell r="M15">
            <v>416</v>
          </cell>
          <cell r="N15">
            <v>400</v>
          </cell>
          <cell r="Q15">
            <v>5928535</v>
          </cell>
          <cell r="R15">
            <v>35332</v>
          </cell>
          <cell r="S15">
            <v>0</v>
          </cell>
          <cell r="T15">
            <v>5963867</v>
          </cell>
          <cell r="U15">
            <v>357200</v>
          </cell>
          <cell r="V15">
            <v>6321067</v>
          </cell>
          <cell r="W15">
            <v>0</v>
          </cell>
          <cell r="Z15">
            <v>0</v>
          </cell>
          <cell r="AA15">
            <v>0</v>
          </cell>
          <cell r="AB15">
            <v>6321067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272</v>
          </cell>
          <cell r="D16" t="str">
            <v/>
          </cell>
          <cell r="E16">
            <v>0</v>
          </cell>
          <cell r="F16">
            <v>272</v>
          </cell>
          <cell r="H16">
            <v>4218437</v>
          </cell>
          <cell r="I16">
            <v>0</v>
          </cell>
          <cell r="J16">
            <v>242896</v>
          </cell>
          <cell r="K16">
            <v>4461333</v>
          </cell>
          <cell r="L16">
            <v>0</v>
          </cell>
          <cell r="M16">
            <v>417</v>
          </cell>
          <cell r="N16">
            <v>272</v>
          </cell>
          <cell r="Q16">
            <v>4218437</v>
          </cell>
          <cell r="R16">
            <v>0</v>
          </cell>
          <cell r="S16">
            <v>0</v>
          </cell>
          <cell r="T16">
            <v>4218437</v>
          </cell>
          <cell r="U16">
            <v>242896</v>
          </cell>
          <cell r="V16">
            <v>4461333</v>
          </cell>
          <cell r="W16">
            <v>0</v>
          </cell>
          <cell r="Z16">
            <v>0</v>
          </cell>
          <cell r="AA16">
            <v>0</v>
          </cell>
          <cell r="AB16">
            <v>4461333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396</v>
          </cell>
          <cell r="H17">
            <v>5114166</v>
          </cell>
          <cell r="I17">
            <v>0</v>
          </cell>
          <cell r="J17">
            <v>353628</v>
          </cell>
          <cell r="K17">
            <v>5467794</v>
          </cell>
          <cell r="L17">
            <v>0</v>
          </cell>
          <cell r="M17">
            <v>418</v>
          </cell>
          <cell r="N17">
            <v>396</v>
          </cell>
          <cell r="Q17">
            <v>5114166</v>
          </cell>
          <cell r="R17">
            <v>0</v>
          </cell>
          <cell r="S17">
            <v>0</v>
          </cell>
          <cell r="T17">
            <v>5114166</v>
          </cell>
          <cell r="U17">
            <v>353628</v>
          </cell>
          <cell r="V17">
            <v>5467794</v>
          </cell>
          <cell r="W17">
            <v>0</v>
          </cell>
          <cell r="Z17">
            <v>0</v>
          </cell>
          <cell r="AA17">
            <v>0</v>
          </cell>
          <cell r="AB17">
            <v>5467794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E18">
            <v>0</v>
          </cell>
          <cell r="F18">
            <v>216</v>
          </cell>
          <cell r="H18">
            <v>3138264</v>
          </cell>
          <cell r="I18">
            <v>0</v>
          </cell>
          <cell r="J18">
            <v>192888</v>
          </cell>
          <cell r="K18">
            <v>3331152</v>
          </cell>
          <cell r="L18">
            <v>0</v>
          </cell>
          <cell r="M18">
            <v>419</v>
          </cell>
          <cell r="N18">
            <v>216</v>
          </cell>
          <cell r="Q18">
            <v>3138264</v>
          </cell>
          <cell r="R18">
            <v>0</v>
          </cell>
          <cell r="S18">
            <v>0</v>
          </cell>
          <cell r="T18">
            <v>3138264</v>
          </cell>
          <cell r="U18">
            <v>192888</v>
          </cell>
          <cell r="V18">
            <v>3331152</v>
          </cell>
          <cell r="W18">
            <v>0</v>
          </cell>
          <cell r="Z18">
            <v>0</v>
          </cell>
          <cell r="AA18">
            <v>0</v>
          </cell>
          <cell r="AB18">
            <v>3331152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6583293</v>
          </cell>
          <cell r="I19">
            <v>0</v>
          </cell>
          <cell r="J19">
            <v>312550</v>
          </cell>
          <cell r="K19">
            <v>6895843</v>
          </cell>
          <cell r="L19">
            <v>0</v>
          </cell>
          <cell r="M19">
            <v>420</v>
          </cell>
          <cell r="N19">
            <v>350</v>
          </cell>
          <cell r="Q19">
            <v>6583293</v>
          </cell>
          <cell r="R19">
            <v>0</v>
          </cell>
          <cell r="S19">
            <v>0</v>
          </cell>
          <cell r="T19">
            <v>6583293</v>
          </cell>
          <cell r="U19">
            <v>312550</v>
          </cell>
          <cell r="V19">
            <v>6895843</v>
          </cell>
          <cell r="W19">
            <v>0</v>
          </cell>
          <cell r="Z19">
            <v>0</v>
          </cell>
          <cell r="AA19">
            <v>0</v>
          </cell>
          <cell r="AB19">
            <v>6895843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280</v>
          </cell>
          <cell r="D20" t="str">
            <v/>
          </cell>
          <cell r="E20">
            <v>0</v>
          </cell>
          <cell r="F20">
            <v>280</v>
          </cell>
          <cell r="H20">
            <v>3368276</v>
          </cell>
          <cell r="I20">
            <v>132205</v>
          </cell>
          <cell r="J20">
            <v>250040</v>
          </cell>
          <cell r="K20">
            <v>3750521</v>
          </cell>
          <cell r="L20">
            <v>0</v>
          </cell>
          <cell r="M20">
            <v>426</v>
          </cell>
          <cell r="N20">
            <v>280</v>
          </cell>
          <cell r="Q20">
            <v>3368276</v>
          </cell>
          <cell r="R20">
            <v>132205</v>
          </cell>
          <cell r="S20">
            <v>0</v>
          </cell>
          <cell r="T20">
            <v>3500481</v>
          </cell>
          <cell r="U20">
            <v>250040</v>
          </cell>
          <cell r="V20">
            <v>3750521</v>
          </cell>
          <cell r="W20">
            <v>0</v>
          </cell>
          <cell r="Z20">
            <v>0</v>
          </cell>
          <cell r="AA20">
            <v>0</v>
          </cell>
          <cell r="AB20">
            <v>3750521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</v>
          </cell>
          <cell r="C21">
            <v>1667</v>
          </cell>
          <cell r="D21" t="str">
            <v/>
          </cell>
          <cell r="E21">
            <v>0</v>
          </cell>
          <cell r="F21">
            <v>1667</v>
          </cell>
          <cell r="H21">
            <v>23189027</v>
          </cell>
          <cell r="I21">
            <v>0</v>
          </cell>
          <cell r="J21">
            <v>1488631</v>
          </cell>
          <cell r="K21">
            <v>24677658</v>
          </cell>
          <cell r="L21">
            <v>0</v>
          </cell>
          <cell r="M21">
            <v>428</v>
          </cell>
          <cell r="N21">
            <v>1667</v>
          </cell>
          <cell r="Q21">
            <v>23189027</v>
          </cell>
          <cell r="R21">
            <v>0</v>
          </cell>
          <cell r="S21">
            <v>0</v>
          </cell>
          <cell r="T21">
            <v>23189027</v>
          </cell>
          <cell r="U21">
            <v>1488631</v>
          </cell>
          <cell r="V21">
            <v>24677658</v>
          </cell>
          <cell r="W21">
            <v>0</v>
          </cell>
          <cell r="Z21">
            <v>0</v>
          </cell>
          <cell r="AA21">
            <v>0</v>
          </cell>
          <cell r="AB21">
            <v>24677658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1180</v>
          </cell>
          <cell r="D22" t="str">
            <v/>
          </cell>
          <cell r="E22">
            <v>0</v>
          </cell>
          <cell r="F22">
            <v>1180</v>
          </cell>
          <cell r="H22">
            <v>13614599</v>
          </cell>
          <cell r="I22">
            <v>374032</v>
          </cell>
          <cell r="J22">
            <v>1053740</v>
          </cell>
          <cell r="K22">
            <v>15042371</v>
          </cell>
          <cell r="L22">
            <v>0</v>
          </cell>
          <cell r="M22">
            <v>429</v>
          </cell>
          <cell r="N22">
            <v>1180</v>
          </cell>
          <cell r="Q22">
            <v>13614599</v>
          </cell>
          <cell r="R22">
            <v>374032</v>
          </cell>
          <cell r="S22">
            <v>0</v>
          </cell>
          <cell r="T22">
            <v>13988631</v>
          </cell>
          <cell r="U22">
            <v>1053740</v>
          </cell>
          <cell r="V22">
            <v>15042371</v>
          </cell>
          <cell r="W22">
            <v>0</v>
          </cell>
          <cell r="Z22">
            <v>0</v>
          </cell>
          <cell r="AA22">
            <v>0</v>
          </cell>
          <cell r="AB22">
            <v>15042371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966</v>
          </cell>
          <cell r="H23">
            <v>12241897</v>
          </cell>
          <cell r="I23">
            <v>0</v>
          </cell>
          <cell r="J23">
            <v>862638</v>
          </cell>
          <cell r="K23">
            <v>13104535</v>
          </cell>
          <cell r="L23">
            <v>0</v>
          </cell>
          <cell r="M23">
            <v>430</v>
          </cell>
          <cell r="N23">
            <v>966</v>
          </cell>
          <cell r="Q23">
            <v>12241897</v>
          </cell>
          <cell r="R23">
            <v>0</v>
          </cell>
          <cell r="S23">
            <v>0</v>
          </cell>
          <cell r="T23">
            <v>12241897</v>
          </cell>
          <cell r="U23">
            <v>862638</v>
          </cell>
          <cell r="V23">
            <v>13104535</v>
          </cell>
          <cell r="W23">
            <v>0</v>
          </cell>
          <cell r="Z23">
            <v>0</v>
          </cell>
          <cell r="AA23">
            <v>0</v>
          </cell>
          <cell r="AB23">
            <v>13104535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280</v>
          </cell>
          <cell r="D24" t="str">
            <v/>
          </cell>
          <cell r="E24">
            <v>0</v>
          </cell>
          <cell r="F24">
            <v>280</v>
          </cell>
          <cell r="H24">
            <v>3223406</v>
          </cell>
          <cell r="I24">
            <v>199776</v>
          </cell>
          <cell r="J24">
            <v>250040</v>
          </cell>
          <cell r="K24">
            <v>3673222</v>
          </cell>
          <cell r="L24">
            <v>0</v>
          </cell>
          <cell r="M24">
            <v>431</v>
          </cell>
          <cell r="N24">
            <v>280</v>
          </cell>
          <cell r="Q24">
            <v>3223406</v>
          </cell>
          <cell r="R24">
            <v>199776</v>
          </cell>
          <cell r="S24">
            <v>0</v>
          </cell>
          <cell r="T24">
            <v>3423182</v>
          </cell>
          <cell r="U24">
            <v>250040</v>
          </cell>
          <cell r="V24">
            <v>3673222</v>
          </cell>
          <cell r="W24">
            <v>0</v>
          </cell>
          <cell r="Z24">
            <v>0</v>
          </cell>
          <cell r="AA24">
            <v>0</v>
          </cell>
          <cell r="AB24">
            <v>3673222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 t="str">
            <v/>
          </cell>
          <cell r="E25">
            <v>0</v>
          </cell>
          <cell r="F25">
            <v>243</v>
          </cell>
          <cell r="H25">
            <v>3258166</v>
          </cell>
          <cell r="I25">
            <v>0</v>
          </cell>
          <cell r="J25">
            <v>216999</v>
          </cell>
          <cell r="K25">
            <v>3475165</v>
          </cell>
          <cell r="L25">
            <v>0</v>
          </cell>
          <cell r="M25">
            <v>432</v>
          </cell>
          <cell r="N25">
            <v>243</v>
          </cell>
          <cell r="Q25">
            <v>3258166</v>
          </cell>
          <cell r="R25">
            <v>0</v>
          </cell>
          <cell r="S25">
            <v>0</v>
          </cell>
          <cell r="T25">
            <v>3258166</v>
          </cell>
          <cell r="U25">
            <v>216999</v>
          </cell>
          <cell r="V25">
            <v>3475165</v>
          </cell>
          <cell r="W25">
            <v>0</v>
          </cell>
          <cell r="Z25">
            <v>0</v>
          </cell>
          <cell r="AA25">
            <v>0</v>
          </cell>
          <cell r="AB25">
            <v>3475165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E26">
            <v>0</v>
          </cell>
          <cell r="F26">
            <v>800</v>
          </cell>
          <cell r="H26">
            <v>9006181</v>
          </cell>
          <cell r="I26">
            <v>0</v>
          </cell>
          <cell r="J26">
            <v>714400</v>
          </cell>
          <cell r="K26">
            <v>9720581</v>
          </cell>
          <cell r="L26">
            <v>0</v>
          </cell>
          <cell r="M26">
            <v>435</v>
          </cell>
          <cell r="N26">
            <v>800</v>
          </cell>
          <cell r="Q26">
            <v>9006181</v>
          </cell>
          <cell r="R26">
            <v>0</v>
          </cell>
          <cell r="S26">
            <v>0</v>
          </cell>
          <cell r="T26">
            <v>9006181</v>
          </cell>
          <cell r="U26">
            <v>714400</v>
          </cell>
          <cell r="V26">
            <v>9720581</v>
          </cell>
          <cell r="W26">
            <v>0</v>
          </cell>
          <cell r="Z26">
            <v>0</v>
          </cell>
          <cell r="AA26">
            <v>0</v>
          </cell>
          <cell r="AB26">
            <v>9720581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E27">
            <v>0</v>
          </cell>
          <cell r="F27">
            <v>360</v>
          </cell>
          <cell r="H27">
            <v>6819984</v>
          </cell>
          <cell r="I27">
            <v>0</v>
          </cell>
          <cell r="J27">
            <v>321480</v>
          </cell>
          <cell r="K27">
            <v>7141464</v>
          </cell>
          <cell r="L27">
            <v>0</v>
          </cell>
          <cell r="M27">
            <v>436</v>
          </cell>
          <cell r="N27">
            <v>360</v>
          </cell>
          <cell r="Q27">
            <v>6819984</v>
          </cell>
          <cell r="R27">
            <v>0</v>
          </cell>
          <cell r="S27">
            <v>0</v>
          </cell>
          <cell r="T27">
            <v>6819984</v>
          </cell>
          <cell r="U27">
            <v>321480</v>
          </cell>
          <cell r="V27">
            <v>7141464</v>
          </cell>
          <cell r="W27">
            <v>0</v>
          </cell>
          <cell r="Z27">
            <v>0</v>
          </cell>
          <cell r="AA27">
            <v>0</v>
          </cell>
          <cell r="AB27">
            <v>7141464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280</v>
          </cell>
          <cell r="H28">
            <v>4588702</v>
          </cell>
          <cell r="I28">
            <v>102679</v>
          </cell>
          <cell r="J28">
            <v>250040</v>
          </cell>
          <cell r="K28">
            <v>4941421</v>
          </cell>
          <cell r="L28">
            <v>0</v>
          </cell>
          <cell r="M28">
            <v>437</v>
          </cell>
          <cell r="N28">
            <v>280</v>
          </cell>
          <cell r="Q28">
            <v>4588702</v>
          </cell>
          <cell r="R28">
            <v>102679</v>
          </cell>
          <cell r="S28">
            <v>0</v>
          </cell>
          <cell r="T28">
            <v>4691381</v>
          </cell>
          <cell r="U28">
            <v>250040</v>
          </cell>
          <cell r="V28">
            <v>4941421</v>
          </cell>
          <cell r="W28">
            <v>0</v>
          </cell>
          <cell r="Z28">
            <v>0</v>
          </cell>
          <cell r="AA28">
            <v>0</v>
          </cell>
          <cell r="AB28">
            <v>4941421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 t="str">
            <v/>
          </cell>
          <cell r="E29">
            <v>0</v>
          </cell>
          <cell r="F29">
            <v>345</v>
          </cell>
          <cell r="H29">
            <v>5225025</v>
          </cell>
          <cell r="I29">
            <v>26087</v>
          </cell>
          <cell r="J29">
            <v>308085</v>
          </cell>
          <cell r="K29">
            <v>5559197</v>
          </cell>
          <cell r="L29">
            <v>0</v>
          </cell>
          <cell r="M29">
            <v>438</v>
          </cell>
          <cell r="N29">
            <v>345</v>
          </cell>
          <cell r="Q29">
            <v>5225025</v>
          </cell>
          <cell r="R29">
            <v>26087</v>
          </cell>
          <cell r="S29">
            <v>0</v>
          </cell>
          <cell r="T29">
            <v>5251112</v>
          </cell>
          <cell r="U29">
            <v>308085</v>
          </cell>
          <cell r="V29">
            <v>5559197</v>
          </cell>
          <cell r="W29">
            <v>0</v>
          </cell>
          <cell r="Z29">
            <v>0</v>
          </cell>
          <cell r="AA29">
            <v>0</v>
          </cell>
          <cell r="AB29">
            <v>5559197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 t="str">
            <v/>
          </cell>
          <cell r="E30">
            <v>0</v>
          </cell>
          <cell r="F30">
            <v>444</v>
          </cell>
          <cell r="H30">
            <v>6435336</v>
          </cell>
          <cell r="I30">
            <v>0</v>
          </cell>
          <cell r="J30">
            <v>396492</v>
          </cell>
          <cell r="K30">
            <v>6831828</v>
          </cell>
          <cell r="L30">
            <v>0</v>
          </cell>
          <cell r="M30">
            <v>439</v>
          </cell>
          <cell r="N30">
            <v>444</v>
          </cell>
          <cell r="Q30">
            <v>6435336</v>
          </cell>
          <cell r="R30">
            <v>0</v>
          </cell>
          <cell r="S30">
            <v>0</v>
          </cell>
          <cell r="T30">
            <v>6435336</v>
          </cell>
          <cell r="U30">
            <v>396492</v>
          </cell>
          <cell r="V30">
            <v>6831828</v>
          </cell>
          <cell r="W30">
            <v>0</v>
          </cell>
          <cell r="Z30">
            <v>0</v>
          </cell>
          <cell r="AA30">
            <v>0</v>
          </cell>
          <cell r="AB30">
            <v>6831828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4539367</v>
          </cell>
          <cell r="I31">
            <v>85995</v>
          </cell>
          <cell r="J31">
            <v>357200</v>
          </cell>
          <cell r="K31">
            <v>4982562</v>
          </cell>
          <cell r="L31">
            <v>0</v>
          </cell>
          <cell r="M31">
            <v>440</v>
          </cell>
          <cell r="N31">
            <v>400</v>
          </cell>
          <cell r="Q31">
            <v>4539367</v>
          </cell>
          <cell r="R31">
            <v>85995</v>
          </cell>
          <cell r="S31">
            <v>0</v>
          </cell>
          <cell r="T31">
            <v>4625362</v>
          </cell>
          <cell r="U31">
            <v>357200</v>
          </cell>
          <cell r="V31">
            <v>4982562</v>
          </cell>
          <cell r="W31">
            <v>0</v>
          </cell>
          <cell r="Z31">
            <v>0</v>
          </cell>
          <cell r="AA31">
            <v>0</v>
          </cell>
          <cell r="AB31">
            <v>4982562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1574</v>
          </cell>
          <cell r="H32">
            <v>16234620</v>
          </cell>
          <cell r="I32">
            <v>0</v>
          </cell>
          <cell r="J32">
            <v>1405582</v>
          </cell>
          <cell r="K32">
            <v>17640202</v>
          </cell>
          <cell r="L32">
            <v>0</v>
          </cell>
          <cell r="M32">
            <v>441</v>
          </cell>
          <cell r="N32">
            <v>1574</v>
          </cell>
          <cell r="Q32">
            <v>16234620</v>
          </cell>
          <cell r="R32">
            <v>0</v>
          </cell>
          <cell r="S32">
            <v>0</v>
          </cell>
          <cell r="T32">
            <v>16234620</v>
          </cell>
          <cell r="U32">
            <v>1405582</v>
          </cell>
          <cell r="V32">
            <v>17640202</v>
          </cell>
          <cell r="W32">
            <v>0</v>
          </cell>
          <cell r="Z32">
            <v>0</v>
          </cell>
          <cell r="AA32">
            <v>0</v>
          </cell>
          <cell r="AB32">
            <v>17640202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468</v>
          </cell>
          <cell r="D33" t="str">
            <v/>
          </cell>
          <cell r="E33">
            <v>0</v>
          </cell>
          <cell r="F33">
            <v>468</v>
          </cell>
          <cell r="H33">
            <v>6078561</v>
          </cell>
          <cell r="I33">
            <v>0</v>
          </cell>
          <cell r="J33">
            <v>417924</v>
          </cell>
          <cell r="K33">
            <v>6496485</v>
          </cell>
          <cell r="L33">
            <v>0</v>
          </cell>
          <cell r="M33">
            <v>444</v>
          </cell>
          <cell r="N33">
            <v>468</v>
          </cell>
          <cell r="Q33">
            <v>6078561</v>
          </cell>
          <cell r="R33">
            <v>0</v>
          </cell>
          <cell r="S33">
            <v>0</v>
          </cell>
          <cell r="T33">
            <v>6078561</v>
          </cell>
          <cell r="U33">
            <v>417924</v>
          </cell>
          <cell r="V33">
            <v>6496485</v>
          </cell>
          <cell r="W33">
            <v>0</v>
          </cell>
          <cell r="Z33">
            <v>0</v>
          </cell>
          <cell r="AA33">
            <v>0</v>
          </cell>
          <cell r="AB33">
            <v>6496485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 t="str">
            <v/>
          </cell>
          <cell r="E34">
            <v>0</v>
          </cell>
          <cell r="F34">
            <v>1426</v>
          </cell>
          <cell r="H34">
            <v>15042038</v>
          </cell>
          <cell r="I34">
            <v>929477</v>
          </cell>
          <cell r="J34">
            <v>1273418</v>
          </cell>
          <cell r="K34">
            <v>17244933</v>
          </cell>
          <cell r="L34">
            <v>0</v>
          </cell>
          <cell r="M34">
            <v>445</v>
          </cell>
          <cell r="N34">
            <v>1426</v>
          </cell>
          <cell r="Q34">
            <v>15042038</v>
          </cell>
          <cell r="R34">
            <v>929477</v>
          </cell>
          <cell r="S34">
            <v>0</v>
          </cell>
          <cell r="T34">
            <v>15971515</v>
          </cell>
          <cell r="U34">
            <v>1273418</v>
          </cell>
          <cell r="V34">
            <v>17244933</v>
          </cell>
          <cell r="W34">
            <v>0</v>
          </cell>
          <cell r="Z34">
            <v>0</v>
          </cell>
          <cell r="AA34">
            <v>0</v>
          </cell>
          <cell r="AB34">
            <v>17244933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1290</v>
          </cell>
          <cell r="D35" t="str">
            <v/>
          </cell>
          <cell r="E35">
            <v>0</v>
          </cell>
          <cell r="F35">
            <v>1290</v>
          </cell>
          <cell r="H35">
            <v>14318525</v>
          </cell>
          <cell r="I35">
            <v>0</v>
          </cell>
          <cell r="J35">
            <v>1151970</v>
          </cell>
          <cell r="K35">
            <v>15470495</v>
          </cell>
          <cell r="L35">
            <v>0</v>
          </cell>
          <cell r="M35">
            <v>446</v>
          </cell>
          <cell r="N35">
            <v>1290</v>
          </cell>
          <cell r="Q35">
            <v>14318525</v>
          </cell>
          <cell r="R35">
            <v>0</v>
          </cell>
          <cell r="S35">
            <v>0</v>
          </cell>
          <cell r="T35">
            <v>14318525</v>
          </cell>
          <cell r="U35">
            <v>1151970</v>
          </cell>
          <cell r="V35">
            <v>15470495</v>
          </cell>
          <cell r="W35">
            <v>0</v>
          </cell>
          <cell r="Z35">
            <v>0</v>
          </cell>
          <cell r="AA35">
            <v>0</v>
          </cell>
          <cell r="AB35">
            <v>15470495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450</v>
          </cell>
          <cell r="D36" t="str">
            <v/>
          </cell>
          <cell r="E36">
            <v>0</v>
          </cell>
          <cell r="F36">
            <v>450</v>
          </cell>
          <cell r="H36">
            <v>4594966</v>
          </cell>
          <cell r="I36">
            <v>0</v>
          </cell>
          <cell r="J36">
            <v>401850</v>
          </cell>
          <cell r="K36">
            <v>4996816</v>
          </cell>
          <cell r="L36">
            <v>0</v>
          </cell>
          <cell r="M36">
            <v>447</v>
          </cell>
          <cell r="N36">
            <v>450</v>
          </cell>
          <cell r="Q36">
            <v>4594966</v>
          </cell>
          <cell r="R36">
            <v>0</v>
          </cell>
          <cell r="S36">
            <v>0</v>
          </cell>
          <cell r="T36">
            <v>4594966</v>
          </cell>
          <cell r="U36">
            <v>401850</v>
          </cell>
          <cell r="V36">
            <v>4996816</v>
          </cell>
          <cell r="W36">
            <v>0</v>
          </cell>
          <cell r="Z36">
            <v>0</v>
          </cell>
          <cell r="AA36">
            <v>0</v>
          </cell>
          <cell r="AB36">
            <v>4996816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665</v>
          </cell>
          <cell r="D37" t="str">
            <v/>
          </cell>
          <cell r="E37">
            <v>0</v>
          </cell>
          <cell r="F37">
            <v>665</v>
          </cell>
          <cell r="H37">
            <v>8979495</v>
          </cell>
          <cell r="I37">
            <v>0</v>
          </cell>
          <cell r="J37">
            <v>593845</v>
          </cell>
          <cell r="K37">
            <v>9573340</v>
          </cell>
          <cell r="L37">
            <v>0</v>
          </cell>
          <cell r="M37">
            <v>449</v>
          </cell>
          <cell r="N37">
            <v>665</v>
          </cell>
          <cell r="Q37">
            <v>8979495</v>
          </cell>
          <cell r="R37">
            <v>0</v>
          </cell>
          <cell r="S37">
            <v>0</v>
          </cell>
          <cell r="T37">
            <v>8979495</v>
          </cell>
          <cell r="U37">
            <v>593845</v>
          </cell>
          <cell r="V37">
            <v>9573340</v>
          </cell>
          <cell r="W37">
            <v>0</v>
          </cell>
          <cell r="Z37">
            <v>0</v>
          </cell>
          <cell r="AA37">
            <v>0</v>
          </cell>
          <cell r="AB37">
            <v>9573340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E38">
            <v>0</v>
          </cell>
          <cell r="F38">
            <v>218</v>
          </cell>
          <cell r="H38">
            <v>2422356</v>
          </cell>
          <cell r="I38">
            <v>0</v>
          </cell>
          <cell r="J38">
            <v>194674</v>
          </cell>
          <cell r="K38">
            <v>2617030</v>
          </cell>
          <cell r="L38">
            <v>0</v>
          </cell>
          <cell r="M38">
            <v>450</v>
          </cell>
          <cell r="N38">
            <v>218</v>
          </cell>
          <cell r="Q38">
            <v>2422356</v>
          </cell>
          <cell r="R38">
            <v>0</v>
          </cell>
          <cell r="S38">
            <v>0</v>
          </cell>
          <cell r="T38">
            <v>2422356</v>
          </cell>
          <cell r="U38">
            <v>194674</v>
          </cell>
          <cell r="V38">
            <v>2617030</v>
          </cell>
          <cell r="W38">
            <v>0</v>
          </cell>
          <cell r="Z38">
            <v>0</v>
          </cell>
          <cell r="AA38">
            <v>0</v>
          </cell>
          <cell r="AB38">
            <v>2617030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 t="str">
            <v/>
          </cell>
          <cell r="E39">
            <v>0</v>
          </cell>
          <cell r="F39">
            <v>702</v>
          </cell>
          <cell r="H39">
            <v>8141948</v>
          </cell>
          <cell r="I39">
            <v>467393</v>
          </cell>
          <cell r="J39">
            <v>626886</v>
          </cell>
          <cell r="K39">
            <v>9236227</v>
          </cell>
          <cell r="L39">
            <v>0</v>
          </cell>
          <cell r="M39">
            <v>453</v>
          </cell>
          <cell r="N39">
            <v>702</v>
          </cell>
          <cell r="Q39">
            <v>8141948</v>
          </cell>
          <cell r="R39">
            <v>467393</v>
          </cell>
          <cell r="S39">
            <v>0</v>
          </cell>
          <cell r="T39">
            <v>8609341</v>
          </cell>
          <cell r="U39">
            <v>626886</v>
          </cell>
          <cell r="V39">
            <v>9236227</v>
          </cell>
          <cell r="W39">
            <v>0</v>
          </cell>
          <cell r="Z39">
            <v>0</v>
          </cell>
          <cell r="AA39">
            <v>0</v>
          </cell>
          <cell r="AB39">
            <v>9236227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720</v>
          </cell>
          <cell r="D40" t="str">
            <v/>
          </cell>
          <cell r="E40">
            <v>0</v>
          </cell>
          <cell r="F40">
            <v>720</v>
          </cell>
          <cell r="H40">
            <v>8210405</v>
          </cell>
          <cell r="I40">
            <v>176779</v>
          </cell>
          <cell r="J40">
            <v>642960</v>
          </cell>
          <cell r="K40">
            <v>9030144</v>
          </cell>
          <cell r="L40">
            <v>0</v>
          </cell>
          <cell r="M40">
            <v>454</v>
          </cell>
          <cell r="N40">
            <v>720</v>
          </cell>
          <cell r="Q40">
            <v>8210405</v>
          </cell>
          <cell r="R40">
            <v>176779</v>
          </cell>
          <cell r="S40">
            <v>0</v>
          </cell>
          <cell r="T40">
            <v>8387184</v>
          </cell>
          <cell r="U40">
            <v>642960</v>
          </cell>
          <cell r="V40">
            <v>9030144</v>
          </cell>
          <cell r="W40">
            <v>0</v>
          </cell>
          <cell r="Z40">
            <v>0</v>
          </cell>
          <cell r="AA40">
            <v>0</v>
          </cell>
          <cell r="AB40">
            <v>9030144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 t="str">
            <v/>
          </cell>
          <cell r="E41">
            <v>0</v>
          </cell>
          <cell r="F41">
            <v>306</v>
          </cell>
          <cell r="H41">
            <v>2814759</v>
          </cell>
          <cell r="I41">
            <v>0</v>
          </cell>
          <cell r="J41">
            <v>273258</v>
          </cell>
          <cell r="K41">
            <v>3088017</v>
          </cell>
          <cell r="L41">
            <v>0</v>
          </cell>
          <cell r="M41">
            <v>455</v>
          </cell>
          <cell r="N41">
            <v>306</v>
          </cell>
          <cell r="Q41">
            <v>2814759</v>
          </cell>
          <cell r="R41">
            <v>0</v>
          </cell>
          <cell r="S41">
            <v>0</v>
          </cell>
          <cell r="T41">
            <v>2814759</v>
          </cell>
          <cell r="U41">
            <v>273258</v>
          </cell>
          <cell r="V41">
            <v>3088017</v>
          </cell>
          <cell r="W41">
            <v>0</v>
          </cell>
          <cell r="Z41">
            <v>0</v>
          </cell>
          <cell r="AA41">
            <v>0</v>
          </cell>
          <cell r="AB41">
            <v>3088017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 t="str">
            <v/>
          </cell>
          <cell r="E42">
            <v>0</v>
          </cell>
          <cell r="F42">
            <v>800</v>
          </cell>
          <cell r="H42">
            <v>9547427</v>
          </cell>
          <cell r="I42">
            <v>0</v>
          </cell>
          <cell r="J42">
            <v>714400</v>
          </cell>
          <cell r="K42">
            <v>10261827</v>
          </cell>
          <cell r="L42">
            <v>0</v>
          </cell>
          <cell r="M42">
            <v>456</v>
          </cell>
          <cell r="N42">
            <v>800</v>
          </cell>
          <cell r="Q42">
            <v>9547427</v>
          </cell>
          <cell r="R42">
            <v>0</v>
          </cell>
          <cell r="S42">
            <v>0</v>
          </cell>
          <cell r="T42">
            <v>9547427</v>
          </cell>
          <cell r="U42">
            <v>714400</v>
          </cell>
          <cell r="V42">
            <v>10261827</v>
          </cell>
          <cell r="W42">
            <v>0</v>
          </cell>
          <cell r="Z42">
            <v>0</v>
          </cell>
          <cell r="AA42">
            <v>0</v>
          </cell>
          <cell r="AB42">
            <v>10261827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 t="str">
            <v/>
          </cell>
          <cell r="E43">
            <v>0</v>
          </cell>
          <cell r="F43">
            <v>150</v>
          </cell>
          <cell r="H43">
            <v>1960957</v>
          </cell>
          <cell r="I43">
            <v>0</v>
          </cell>
          <cell r="J43">
            <v>133950</v>
          </cell>
          <cell r="K43">
            <v>2094907</v>
          </cell>
          <cell r="L43">
            <v>0</v>
          </cell>
          <cell r="M43">
            <v>458</v>
          </cell>
          <cell r="N43">
            <v>150</v>
          </cell>
          <cell r="Q43">
            <v>1960957</v>
          </cell>
          <cell r="R43">
            <v>0</v>
          </cell>
          <cell r="S43">
            <v>0</v>
          </cell>
          <cell r="T43">
            <v>1960957</v>
          </cell>
          <cell r="U43">
            <v>133950</v>
          </cell>
          <cell r="V43">
            <v>2094907</v>
          </cell>
          <cell r="W43">
            <v>0</v>
          </cell>
          <cell r="Z43">
            <v>0</v>
          </cell>
          <cell r="AA43">
            <v>0</v>
          </cell>
          <cell r="AB43">
            <v>2094907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504</v>
          </cell>
          <cell r="D44" t="str">
            <v/>
          </cell>
          <cell r="E44">
            <v>0</v>
          </cell>
          <cell r="F44">
            <v>504</v>
          </cell>
          <cell r="H44">
            <v>7779429</v>
          </cell>
          <cell r="I44">
            <v>0</v>
          </cell>
          <cell r="J44">
            <v>450072</v>
          </cell>
          <cell r="K44">
            <v>8229501</v>
          </cell>
          <cell r="L44">
            <v>0</v>
          </cell>
          <cell r="M44">
            <v>463</v>
          </cell>
          <cell r="N44">
            <v>504</v>
          </cell>
          <cell r="Q44">
            <v>7779429</v>
          </cell>
          <cell r="R44">
            <v>0</v>
          </cell>
          <cell r="S44">
            <v>0</v>
          </cell>
          <cell r="T44">
            <v>7779429</v>
          </cell>
          <cell r="U44">
            <v>450072</v>
          </cell>
          <cell r="V44">
            <v>8229501</v>
          </cell>
          <cell r="W44">
            <v>0</v>
          </cell>
          <cell r="Z44">
            <v>0</v>
          </cell>
          <cell r="AA44">
            <v>0</v>
          </cell>
          <cell r="AB44">
            <v>8229501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 t="str">
            <v/>
          </cell>
          <cell r="E45">
            <v>0</v>
          </cell>
          <cell r="F45">
            <v>230</v>
          </cell>
          <cell r="H45">
            <v>2631859</v>
          </cell>
          <cell r="I45">
            <v>0</v>
          </cell>
          <cell r="J45">
            <v>205390</v>
          </cell>
          <cell r="K45">
            <v>2837249</v>
          </cell>
          <cell r="L45">
            <v>0</v>
          </cell>
          <cell r="M45">
            <v>464</v>
          </cell>
          <cell r="N45">
            <v>230</v>
          </cell>
          <cell r="Q45">
            <v>2631859</v>
          </cell>
          <cell r="R45">
            <v>0</v>
          </cell>
          <cell r="S45">
            <v>0</v>
          </cell>
          <cell r="T45">
            <v>2631859</v>
          </cell>
          <cell r="U45">
            <v>205390</v>
          </cell>
          <cell r="V45">
            <v>2837249</v>
          </cell>
          <cell r="W45">
            <v>0</v>
          </cell>
          <cell r="Z45">
            <v>0</v>
          </cell>
          <cell r="AA45">
            <v>0</v>
          </cell>
          <cell r="AB45">
            <v>2837249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E46">
            <v>0</v>
          </cell>
          <cell r="F46">
            <v>180</v>
          </cell>
          <cell r="H46">
            <v>3946635.7568000001</v>
          </cell>
          <cell r="I46">
            <v>36959</v>
          </cell>
          <cell r="J46">
            <v>160740</v>
          </cell>
          <cell r="K46">
            <v>4144334.7568000001</v>
          </cell>
          <cell r="L46">
            <v>0</v>
          </cell>
          <cell r="M46">
            <v>466</v>
          </cell>
          <cell r="N46">
            <v>180</v>
          </cell>
          <cell r="Q46">
            <v>4195658</v>
          </cell>
          <cell r="R46">
            <v>36959</v>
          </cell>
          <cell r="S46">
            <v>307808.24320000003</v>
          </cell>
          <cell r="T46">
            <v>3924808.756800001</v>
          </cell>
          <cell r="U46">
            <v>158954</v>
          </cell>
          <cell r="V46">
            <v>4083762.756800001</v>
          </cell>
          <cell r="W46">
            <v>58786</v>
          </cell>
          <cell r="Z46">
            <v>1786</v>
          </cell>
          <cell r="AA46">
            <v>60572</v>
          </cell>
          <cell r="AB46">
            <v>4144334.756800001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1164</v>
          </cell>
          <cell r="D47" t="str">
            <v/>
          </cell>
          <cell r="E47">
            <v>0</v>
          </cell>
          <cell r="F47">
            <v>1164</v>
          </cell>
          <cell r="H47">
            <v>18272293</v>
          </cell>
          <cell r="I47">
            <v>0</v>
          </cell>
          <cell r="J47">
            <v>1039452</v>
          </cell>
          <cell r="K47">
            <v>19311745</v>
          </cell>
          <cell r="L47">
            <v>0</v>
          </cell>
          <cell r="M47">
            <v>469</v>
          </cell>
          <cell r="N47">
            <v>1164</v>
          </cell>
          <cell r="Q47">
            <v>18272293</v>
          </cell>
          <cell r="R47">
            <v>0</v>
          </cell>
          <cell r="S47">
            <v>0</v>
          </cell>
          <cell r="T47">
            <v>18272293</v>
          </cell>
          <cell r="U47">
            <v>1039452</v>
          </cell>
          <cell r="V47">
            <v>19311745</v>
          </cell>
          <cell r="W47">
            <v>0</v>
          </cell>
          <cell r="Z47">
            <v>0</v>
          </cell>
          <cell r="AA47">
            <v>0</v>
          </cell>
          <cell r="AB47">
            <v>19311745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1511</v>
          </cell>
          <cell r="D48" t="str">
            <v/>
          </cell>
          <cell r="E48">
            <v>0</v>
          </cell>
          <cell r="F48">
            <v>1511</v>
          </cell>
          <cell r="H48">
            <v>16291037</v>
          </cell>
          <cell r="I48">
            <v>33642</v>
          </cell>
          <cell r="J48">
            <v>1349323</v>
          </cell>
          <cell r="K48">
            <v>17674002</v>
          </cell>
          <cell r="L48">
            <v>0</v>
          </cell>
          <cell r="M48">
            <v>470</v>
          </cell>
          <cell r="N48">
            <v>1511</v>
          </cell>
          <cell r="Q48">
            <v>16291037</v>
          </cell>
          <cell r="R48">
            <v>33642</v>
          </cell>
          <cell r="S48">
            <v>0</v>
          </cell>
          <cell r="T48">
            <v>16324679</v>
          </cell>
          <cell r="U48">
            <v>1349323</v>
          </cell>
          <cell r="V48">
            <v>17674002</v>
          </cell>
          <cell r="W48">
            <v>0</v>
          </cell>
          <cell r="Z48">
            <v>0</v>
          </cell>
          <cell r="AA48">
            <v>0</v>
          </cell>
          <cell r="AB48">
            <v>17674002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400</v>
          </cell>
          <cell r="D49" t="str">
            <v/>
          </cell>
          <cell r="E49">
            <v>0</v>
          </cell>
          <cell r="F49">
            <v>400</v>
          </cell>
          <cell r="H49">
            <v>4511521</v>
          </cell>
          <cell r="I49">
            <v>0</v>
          </cell>
          <cell r="J49">
            <v>357200</v>
          </cell>
          <cell r="K49">
            <v>4868721</v>
          </cell>
          <cell r="L49">
            <v>0</v>
          </cell>
          <cell r="M49">
            <v>474</v>
          </cell>
          <cell r="N49">
            <v>400</v>
          </cell>
          <cell r="Q49">
            <v>4511521</v>
          </cell>
          <cell r="R49">
            <v>0</v>
          </cell>
          <cell r="S49">
            <v>0</v>
          </cell>
          <cell r="T49">
            <v>4511521</v>
          </cell>
          <cell r="U49">
            <v>357200</v>
          </cell>
          <cell r="V49">
            <v>4868721</v>
          </cell>
          <cell r="W49">
            <v>0</v>
          </cell>
          <cell r="Z49">
            <v>0</v>
          </cell>
          <cell r="AA49">
            <v>0</v>
          </cell>
          <cell r="AB49">
            <v>4868721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 t="str">
            <v/>
          </cell>
          <cell r="E50">
            <v>0</v>
          </cell>
          <cell r="F50">
            <v>400</v>
          </cell>
          <cell r="H50">
            <v>4647125</v>
          </cell>
          <cell r="I50">
            <v>0</v>
          </cell>
          <cell r="J50">
            <v>357200</v>
          </cell>
          <cell r="K50">
            <v>5004325</v>
          </cell>
          <cell r="L50">
            <v>0</v>
          </cell>
          <cell r="M50">
            <v>478</v>
          </cell>
          <cell r="N50">
            <v>400</v>
          </cell>
          <cell r="Q50">
            <v>4647125</v>
          </cell>
          <cell r="R50">
            <v>0</v>
          </cell>
          <cell r="S50">
            <v>0</v>
          </cell>
          <cell r="T50">
            <v>4647125</v>
          </cell>
          <cell r="U50">
            <v>357200</v>
          </cell>
          <cell r="V50">
            <v>5004325</v>
          </cell>
          <cell r="W50">
            <v>0</v>
          </cell>
          <cell r="Z50">
            <v>0</v>
          </cell>
          <cell r="AA50">
            <v>0</v>
          </cell>
          <cell r="AB50">
            <v>5004325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 t="str">
            <v/>
          </cell>
          <cell r="E51">
            <v>0</v>
          </cell>
          <cell r="F51">
            <v>400</v>
          </cell>
          <cell r="H51">
            <v>5090844</v>
          </cell>
          <cell r="I51">
            <v>0</v>
          </cell>
          <cell r="J51">
            <v>357200</v>
          </cell>
          <cell r="K51">
            <v>5448044</v>
          </cell>
          <cell r="L51">
            <v>0</v>
          </cell>
          <cell r="M51">
            <v>479</v>
          </cell>
          <cell r="N51">
            <v>400</v>
          </cell>
          <cell r="Q51">
            <v>5090844</v>
          </cell>
          <cell r="R51">
            <v>0</v>
          </cell>
          <cell r="S51">
            <v>0</v>
          </cell>
          <cell r="T51">
            <v>5090844</v>
          </cell>
          <cell r="U51">
            <v>357200</v>
          </cell>
          <cell r="V51">
            <v>5448044</v>
          </cell>
          <cell r="W51">
            <v>0</v>
          </cell>
          <cell r="Z51">
            <v>0</v>
          </cell>
          <cell r="AA51">
            <v>0</v>
          </cell>
          <cell r="AB51">
            <v>5448044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481</v>
          </cell>
          <cell r="B52" t="str">
            <v>BOSTON RENAISSANCE</v>
          </cell>
          <cell r="C52">
            <v>944</v>
          </cell>
          <cell r="D52" t="str">
            <v/>
          </cell>
          <cell r="E52">
            <v>0</v>
          </cell>
          <cell r="F52">
            <v>944</v>
          </cell>
          <cell r="H52">
            <v>13338752</v>
          </cell>
          <cell r="I52">
            <v>0</v>
          </cell>
          <cell r="J52">
            <v>842992</v>
          </cell>
          <cell r="K52">
            <v>14181744</v>
          </cell>
          <cell r="L52">
            <v>0</v>
          </cell>
          <cell r="M52">
            <v>481</v>
          </cell>
          <cell r="N52">
            <v>944</v>
          </cell>
          <cell r="Q52">
            <v>13338752</v>
          </cell>
          <cell r="R52">
            <v>0</v>
          </cell>
          <cell r="S52">
            <v>0</v>
          </cell>
          <cell r="T52">
            <v>13338752</v>
          </cell>
          <cell r="U52">
            <v>842992</v>
          </cell>
          <cell r="V52">
            <v>14181744</v>
          </cell>
          <cell r="W52">
            <v>0</v>
          </cell>
          <cell r="Z52">
            <v>0</v>
          </cell>
          <cell r="AA52">
            <v>0</v>
          </cell>
          <cell r="AB52">
            <v>14181744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 t="str">
            <v/>
          </cell>
          <cell r="E53">
            <v>0</v>
          </cell>
          <cell r="F53">
            <v>288</v>
          </cell>
          <cell r="H53">
            <v>3350370</v>
          </cell>
          <cell r="I53">
            <v>0</v>
          </cell>
          <cell r="J53">
            <v>257184</v>
          </cell>
          <cell r="K53">
            <v>3607554</v>
          </cell>
          <cell r="L53">
            <v>0</v>
          </cell>
          <cell r="M53">
            <v>482</v>
          </cell>
          <cell r="N53">
            <v>288</v>
          </cell>
          <cell r="Q53">
            <v>3350370</v>
          </cell>
          <cell r="R53">
            <v>0</v>
          </cell>
          <cell r="S53">
            <v>0</v>
          </cell>
          <cell r="T53">
            <v>3350370</v>
          </cell>
          <cell r="U53">
            <v>257184</v>
          </cell>
          <cell r="V53">
            <v>3607554</v>
          </cell>
          <cell r="W53">
            <v>0</v>
          </cell>
          <cell r="Z53">
            <v>0</v>
          </cell>
          <cell r="AA53">
            <v>0</v>
          </cell>
          <cell r="AB53">
            <v>3607554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483</v>
          </cell>
          <cell r="B54" t="str">
            <v>RISING TIDE</v>
          </cell>
          <cell r="C54">
            <v>700</v>
          </cell>
          <cell r="D54" t="str">
            <v/>
          </cell>
          <cell r="E54">
            <v>0</v>
          </cell>
          <cell r="F54">
            <v>700</v>
          </cell>
          <cell r="H54">
            <v>8236611</v>
          </cell>
          <cell r="I54">
            <v>0</v>
          </cell>
          <cell r="J54">
            <v>625100</v>
          </cell>
          <cell r="K54">
            <v>8861711</v>
          </cell>
          <cell r="L54">
            <v>0</v>
          </cell>
          <cell r="M54">
            <v>483</v>
          </cell>
          <cell r="N54">
            <v>700</v>
          </cell>
          <cell r="Q54">
            <v>8236611</v>
          </cell>
          <cell r="R54">
            <v>0</v>
          </cell>
          <cell r="S54">
            <v>0</v>
          </cell>
          <cell r="T54">
            <v>8236611</v>
          </cell>
          <cell r="U54">
            <v>625100</v>
          </cell>
          <cell r="V54">
            <v>8861711</v>
          </cell>
          <cell r="W54">
            <v>0</v>
          </cell>
          <cell r="Z54">
            <v>0</v>
          </cell>
          <cell r="AA54">
            <v>0</v>
          </cell>
          <cell r="AB54">
            <v>8861711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484</v>
          </cell>
          <cell r="B55" t="str">
            <v>ROXBURY PREPARATORY</v>
          </cell>
          <cell r="C55">
            <v>1498</v>
          </cell>
          <cell r="D55" t="str">
            <v/>
          </cell>
          <cell r="E55">
            <v>0</v>
          </cell>
          <cell r="F55">
            <v>1498</v>
          </cell>
          <cell r="H55">
            <v>22459514</v>
          </cell>
          <cell r="I55">
            <v>0</v>
          </cell>
          <cell r="J55">
            <v>1337714</v>
          </cell>
          <cell r="K55">
            <v>23797228</v>
          </cell>
          <cell r="L55">
            <v>0</v>
          </cell>
          <cell r="M55">
            <v>484</v>
          </cell>
          <cell r="N55">
            <v>1498</v>
          </cell>
          <cell r="Q55">
            <v>22459514</v>
          </cell>
          <cell r="R55">
            <v>0</v>
          </cell>
          <cell r="S55">
            <v>0</v>
          </cell>
          <cell r="T55">
            <v>22459514</v>
          </cell>
          <cell r="U55">
            <v>1337714</v>
          </cell>
          <cell r="V55">
            <v>23797228</v>
          </cell>
          <cell r="W55">
            <v>0</v>
          </cell>
          <cell r="Z55">
            <v>0</v>
          </cell>
          <cell r="AA55">
            <v>0</v>
          </cell>
          <cell r="AB55">
            <v>23797228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485</v>
          </cell>
          <cell r="B56" t="str">
            <v>SALEM ACADEMY</v>
          </cell>
          <cell r="C56">
            <v>456</v>
          </cell>
          <cell r="D56" t="str">
            <v/>
          </cell>
          <cell r="E56">
            <v>0</v>
          </cell>
          <cell r="F56">
            <v>456</v>
          </cell>
          <cell r="H56">
            <v>6150239</v>
          </cell>
          <cell r="I56">
            <v>0</v>
          </cell>
          <cell r="J56">
            <v>407208</v>
          </cell>
          <cell r="K56">
            <v>6557447</v>
          </cell>
          <cell r="L56">
            <v>0</v>
          </cell>
          <cell r="M56">
            <v>485</v>
          </cell>
          <cell r="N56">
            <v>456</v>
          </cell>
          <cell r="Q56">
            <v>6150239</v>
          </cell>
          <cell r="R56">
            <v>0</v>
          </cell>
          <cell r="S56">
            <v>0</v>
          </cell>
          <cell r="T56">
            <v>6150239</v>
          </cell>
          <cell r="U56">
            <v>407208</v>
          </cell>
          <cell r="V56">
            <v>6557447</v>
          </cell>
          <cell r="W56">
            <v>0</v>
          </cell>
          <cell r="Z56">
            <v>0</v>
          </cell>
          <cell r="AA56">
            <v>0</v>
          </cell>
          <cell r="AB56">
            <v>6557447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486</v>
          </cell>
          <cell r="B57" t="str">
            <v>SEVEN HILLS</v>
          </cell>
          <cell r="C57">
            <v>666</v>
          </cell>
          <cell r="D57" t="str">
            <v/>
          </cell>
          <cell r="E57">
            <v>0</v>
          </cell>
          <cell r="F57">
            <v>666</v>
          </cell>
          <cell r="H57">
            <v>7450481</v>
          </cell>
          <cell r="I57">
            <v>0</v>
          </cell>
          <cell r="J57">
            <v>594738</v>
          </cell>
          <cell r="K57">
            <v>8045219</v>
          </cell>
          <cell r="L57">
            <v>0</v>
          </cell>
          <cell r="M57">
            <v>486</v>
          </cell>
          <cell r="N57">
            <v>666</v>
          </cell>
          <cell r="Q57">
            <v>7450481</v>
          </cell>
          <cell r="R57">
            <v>0</v>
          </cell>
          <cell r="S57">
            <v>0</v>
          </cell>
          <cell r="T57">
            <v>7450481</v>
          </cell>
          <cell r="U57">
            <v>594738</v>
          </cell>
          <cell r="V57">
            <v>8045219</v>
          </cell>
          <cell r="W57">
            <v>0</v>
          </cell>
          <cell r="Z57">
            <v>0</v>
          </cell>
          <cell r="AA57">
            <v>0</v>
          </cell>
          <cell r="AB57">
            <v>8045219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1197</v>
          </cell>
          <cell r="D58" t="str">
            <v/>
          </cell>
          <cell r="E58">
            <v>0</v>
          </cell>
          <cell r="F58">
            <v>1197</v>
          </cell>
          <cell r="H58">
            <v>19074899</v>
          </cell>
          <cell r="I58">
            <v>0</v>
          </cell>
          <cell r="J58">
            <v>1068921</v>
          </cell>
          <cell r="K58">
            <v>20143820</v>
          </cell>
          <cell r="L58">
            <v>0</v>
          </cell>
          <cell r="M58">
            <v>487</v>
          </cell>
          <cell r="N58">
            <v>1197</v>
          </cell>
          <cell r="Q58">
            <v>19074899</v>
          </cell>
          <cell r="R58">
            <v>0</v>
          </cell>
          <cell r="S58">
            <v>0</v>
          </cell>
          <cell r="T58">
            <v>19074899</v>
          </cell>
          <cell r="U58">
            <v>1068921</v>
          </cell>
          <cell r="V58">
            <v>20143820</v>
          </cell>
          <cell r="W58">
            <v>0</v>
          </cell>
          <cell r="Z58">
            <v>0</v>
          </cell>
          <cell r="AA58">
            <v>0</v>
          </cell>
          <cell r="AB58">
            <v>20143820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488</v>
          </cell>
          <cell r="B59" t="str">
            <v>SOUTH SHORE</v>
          </cell>
          <cell r="C59">
            <v>760</v>
          </cell>
          <cell r="D59" t="str">
            <v/>
          </cell>
          <cell r="E59">
            <v>0</v>
          </cell>
          <cell r="F59">
            <v>760</v>
          </cell>
          <cell r="H59">
            <v>8845023</v>
          </cell>
          <cell r="I59">
            <v>0</v>
          </cell>
          <cell r="J59">
            <v>678680</v>
          </cell>
          <cell r="K59">
            <v>9523703</v>
          </cell>
          <cell r="L59">
            <v>0</v>
          </cell>
          <cell r="M59">
            <v>488</v>
          </cell>
          <cell r="N59">
            <v>760</v>
          </cell>
          <cell r="Q59">
            <v>8845023</v>
          </cell>
          <cell r="R59">
            <v>0</v>
          </cell>
          <cell r="S59">
            <v>0</v>
          </cell>
          <cell r="T59">
            <v>8845023</v>
          </cell>
          <cell r="U59">
            <v>678680</v>
          </cell>
          <cell r="V59">
            <v>9523703</v>
          </cell>
          <cell r="W59">
            <v>0</v>
          </cell>
          <cell r="Z59">
            <v>0</v>
          </cell>
          <cell r="AA59">
            <v>0</v>
          </cell>
          <cell r="AB59">
            <v>9523703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489</v>
          </cell>
          <cell r="B60" t="str">
            <v>STURGIS</v>
          </cell>
          <cell r="C60">
            <v>800</v>
          </cell>
          <cell r="D60" t="str">
            <v/>
          </cell>
          <cell r="E60">
            <v>0</v>
          </cell>
          <cell r="F60">
            <v>800</v>
          </cell>
          <cell r="H60">
            <v>11461742</v>
          </cell>
          <cell r="I60">
            <v>0</v>
          </cell>
          <cell r="J60">
            <v>714400</v>
          </cell>
          <cell r="K60">
            <v>12176142</v>
          </cell>
          <cell r="L60">
            <v>0</v>
          </cell>
          <cell r="M60">
            <v>489</v>
          </cell>
          <cell r="N60">
            <v>800</v>
          </cell>
          <cell r="Q60">
            <v>11461742</v>
          </cell>
          <cell r="R60">
            <v>0</v>
          </cell>
          <cell r="S60">
            <v>0</v>
          </cell>
          <cell r="T60">
            <v>11461742</v>
          </cell>
          <cell r="U60">
            <v>714400</v>
          </cell>
          <cell r="V60">
            <v>12176142</v>
          </cell>
          <cell r="W60">
            <v>0</v>
          </cell>
          <cell r="Z60">
            <v>0</v>
          </cell>
          <cell r="AA60">
            <v>0</v>
          </cell>
          <cell r="AB60">
            <v>12176142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491</v>
          </cell>
          <cell r="B61" t="str">
            <v>ATLANTIS</v>
          </cell>
          <cell r="C61">
            <v>1197</v>
          </cell>
          <cell r="D61" t="str">
            <v/>
          </cell>
          <cell r="E61">
            <v>0</v>
          </cell>
          <cell r="F61">
            <v>1197</v>
          </cell>
          <cell r="H61">
            <v>12242815</v>
          </cell>
          <cell r="I61">
            <v>0</v>
          </cell>
          <cell r="J61">
            <v>1068921</v>
          </cell>
          <cell r="K61">
            <v>13311736</v>
          </cell>
          <cell r="L61">
            <v>0</v>
          </cell>
          <cell r="M61">
            <v>491</v>
          </cell>
          <cell r="N61">
            <v>1197</v>
          </cell>
          <cell r="Q61">
            <v>12242815</v>
          </cell>
          <cell r="R61">
            <v>0</v>
          </cell>
          <cell r="S61">
            <v>0</v>
          </cell>
          <cell r="T61">
            <v>12242815</v>
          </cell>
          <cell r="U61">
            <v>1068921</v>
          </cell>
          <cell r="V61">
            <v>13311736</v>
          </cell>
          <cell r="W61">
            <v>0</v>
          </cell>
          <cell r="Z61">
            <v>0</v>
          </cell>
          <cell r="AA61">
            <v>0</v>
          </cell>
          <cell r="AB61">
            <v>13311736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 t="str">
            <v/>
          </cell>
          <cell r="E62">
            <v>0</v>
          </cell>
          <cell r="F62">
            <v>360</v>
          </cell>
          <cell r="H62">
            <v>4208524</v>
          </cell>
          <cell r="I62">
            <v>0</v>
          </cell>
          <cell r="J62">
            <v>321480</v>
          </cell>
          <cell r="K62">
            <v>4530004</v>
          </cell>
          <cell r="L62">
            <v>0</v>
          </cell>
          <cell r="M62">
            <v>492</v>
          </cell>
          <cell r="N62">
            <v>360</v>
          </cell>
          <cell r="Q62">
            <v>4208524</v>
          </cell>
          <cell r="R62">
            <v>0</v>
          </cell>
          <cell r="S62">
            <v>0</v>
          </cell>
          <cell r="T62">
            <v>4208524</v>
          </cell>
          <cell r="U62">
            <v>321480</v>
          </cell>
          <cell r="V62">
            <v>4530004</v>
          </cell>
          <cell r="W62">
            <v>0</v>
          </cell>
          <cell r="Z62">
            <v>0</v>
          </cell>
          <cell r="AA62">
            <v>0</v>
          </cell>
          <cell r="AB62">
            <v>4530004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200</v>
          </cell>
          <cell r="D63" t="str">
            <v/>
          </cell>
          <cell r="E63">
            <v>0</v>
          </cell>
          <cell r="F63">
            <v>200</v>
          </cell>
          <cell r="H63">
            <v>2686796</v>
          </cell>
          <cell r="I63">
            <v>0</v>
          </cell>
          <cell r="J63">
            <v>178600</v>
          </cell>
          <cell r="K63">
            <v>2865396</v>
          </cell>
          <cell r="L63">
            <v>0</v>
          </cell>
          <cell r="M63">
            <v>493</v>
          </cell>
          <cell r="N63">
            <v>200</v>
          </cell>
          <cell r="Q63">
            <v>2686796</v>
          </cell>
          <cell r="R63">
            <v>0</v>
          </cell>
          <cell r="S63">
            <v>0</v>
          </cell>
          <cell r="T63">
            <v>2686796</v>
          </cell>
          <cell r="U63">
            <v>178600</v>
          </cell>
          <cell r="V63">
            <v>2865396</v>
          </cell>
          <cell r="W63">
            <v>0</v>
          </cell>
          <cell r="Z63">
            <v>0</v>
          </cell>
          <cell r="AA63">
            <v>0</v>
          </cell>
          <cell r="AB63">
            <v>2865396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494</v>
          </cell>
          <cell r="B64" t="str">
            <v>PIONEER CS OF SCIENCE</v>
          </cell>
          <cell r="C64">
            <v>540</v>
          </cell>
          <cell r="D64" t="str">
            <v/>
          </cell>
          <cell r="E64">
            <v>0</v>
          </cell>
          <cell r="F64">
            <v>540</v>
          </cell>
          <cell r="H64">
            <v>6592026</v>
          </cell>
          <cell r="I64">
            <v>0</v>
          </cell>
          <cell r="J64">
            <v>482220</v>
          </cell>
          <cell r="K64">
            <v>7074246</v>
          </cell>
          <cell r="L64">
            <v>0</v>
          </cell>
          <cell r="M64">
            <v>494</v>
          </cell>
          <cell r="N64">
            <v>540</v>
          </cell>
          <cell r="Q64">
            <v>6592026</v>
          </cell>
          <cell r="R64">
            <v>0</v>
          </cell>
          <cell r="S64">
            <v>0</v>
          </cell>
          <cell r="T64">
            <v>6592026</v>
          </cell>
          <cell r="U64">
            <v>482220</v>
          </cell>
          <cell r="V64">
            <v>7074246</v>
          </cell>
          <cell r="W64">
            <v>0</v>
          </cell>
          <cell r="Z64">
            <v>0</v>
          </cell>
          <cell r="AA64">
            <v>0</v>
          </cell>
          <cell r="AB64">
            <v>7074246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496</v>
          </cell>
          <cell r="B65" t="str">
            <v>GLOBAL LEARNING</v>
          </cell>
          <cell r="C65">
            <v>500</v>
          </cell>
          <cell r="D65" t="str">
            <v/>
          </cell>
          <cell r="E65">
            <v>0</v>
          </cell>
          <cell r="F65">
            <v>500</v>
          </cell>
          <cell r="H65">
            <v>5516290</v>
          </cell>
          <cell r="I65">
            <v>168013</v>
          </cell>
          <cell r="J65">
            <v>446500</v>
          </cell>
          <cell r="K65">
            <v>6130803</v>
          </cell>
          <cell r="L65">
            <v>0</v>
          </cell>
          <cell r="M65">
            <v>496</v>
          </cell>
          <cell r="N65">
            <v>500</v>
          </cell>
          <cell r="Q65">
            <v>5516290</v>
          </cell>
          <cell r="R65">
            <v>168013</v>
          </cell>
          <cell r="S65">
            <v>0</v>
          </cell>
          <cell r="T65">
            <v>5684303</v>
          </cell>
          <cell r="U65">
            <v>446500</v>
          </cell>
          <cell r="V65">
            <v>6130803</v>
          </cell>
          <cell r="W65">
            <v>0</v>
          </cell>
          <cell r="Z65">
            <v>0</v>
          </cell>
          <cell r="AA65">
            <v>0</v>
          </cell>
          <cell r="AB65">
            <v>6130803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525</v>
          </cell>
          <cell r="D66" t="str">
            <v/>
          </cell>
          <cell r="E66">
            <v>0</v>
          </cell>
          <cell r="F66">
            <v>525</v>
          </cell>
          <cell r="H66">
            <v>6794661</v>
          </cell>
          <cell r="I66">
            <v>0</v>
          </cell>
          <cell r="J66">
            <v>468825</v>
          </cell>
          <cell r="K66">
            <v>7263486</v>
          </cell>
          <cell r="L66">
            <v>0</v>
          </cell>
          <cell r="M66">
            <v>497</v>
          </cell>
          <cell r="N66">
            <v>525</v>
          </cell>
          <cell r="Q66">
            <v>6794661</v>
          </cell>
          <cell r="R66">
            <v>0</v>
          </cell>
          <cell r="S66">
            <v>0</v>
          </cell>
          <cell r="T66">
            <v>6794661</v>
          </cell>
          <cell r="U66">
            <v>468825</v>
          </cell>
          <cell r="V66">
            <v>7263486</v>
          </cell>
          <cell r="W66">
            <v>0</v>
          </cell>
          <cell r="Z66">
            <v>0</v>
          </cell>
          <cell r="AA66">
            <v>0</v>
          </cell>
          <cell r="AB66">
            <v>7263486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498</v>
          </cell>
          <cell r="B67" t="str">
            <v>VERITAS PREPARATORY</v>
          </cell>
          <cell r="C67">
            <v>324</v>
          </cell>
          <cell r="D67" t="str">
            <v/>
          </cell>
          <cell r="E67">
            <v>0</v>
          </cell>
          <cell r="F67">
            <v>324</v>
          </cell>
          <cell r="H67">
            <v>3673512</v>
          </cell>
          <cell r="I67">
            <v>0</v>
          </cell>
          <cell r="J67">
            <v>289332</v>
          </cell>
          <cell r="K67">
            <v>3962844</v>
          </cell>
          <cell r="L67">
            <v>0</v>
          </cell>
          <cell r="M67">
            <v>498</v>
          </cell>
          <cell r="N67">
            <v>324</v>
          </cell>
          <cell r="Q67">
            <v>3673512</v>
          </cell>
          <cell r="R67">
            <v>0</v>
          </cell>
          <cell r="S67">
            <v>0</v>
          </cell>
          <cell r="T67">
            <v>3673512</v>
          </cell>
          <cell r="U67">
            <v>289332</v>
          </cell>
          <cell r="V67">
            <v>3962844</v>
          </cell>
          <cell r="W67">
            <v>0</v>
          </cell>
          <cell r="Z67">
            <v>0</v>
          </cell>
          <cell r="AA67">
            <v>0</v>
          </cell>
          <cell r="AB67">
            <v>3962844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499</v>
          </cell>
          <cell r="B68" t="str">
            <v>HAMPDEN CS OF SCIENCE</v>
          </cell>
          <cell r="C68">
            <v>470</v>
          </cell>
          <cell r="D68" t="str">
            <v/>
          </cell>
          <cell r="E68">
            <v>0</v>
          </cell>
          <cell r="F68">
            <v>470</v>
          </cell>
          <cell r="H68">
            <v>5372994</v>
          </cell>
          <cell r="I68">
            <v>0</v>
          </cell>
          <cell r="J68">
            <v>419710</v>
          </cell>
          <cell r="K68">
            <v>5792704</v>
          </cell>
          <cell r="L68">
            <v>0</v>
          </cell>
          <cell r="M68">
            <v>499</v>
          </cell>
          <cell r="N68">
            <v>470</v>
          </cell>
          <cell r="Q68">
            <v>5372994</v>
          </cell>
          <cell r="R68">
            <v>0</v>
          </cell>
          <cell r="S68">
            <v>0</v>
          </cell>
          <cell r="T68">
            <v>5372994</v>
          </cell>
          <cell r="U68">
            <v>419710</v>
          </cell>
          <cell r="V68">
            <v>5792704</v>
          </cell>
          <cell r="W68">
            <v>0</v>
          </cell>
          <cell r="Z68">
            <v>0</v>
          </cell>
          <cell r="AA68">
            <v>0</v>
          </cell>
          <cell r="AB68">
            <v>5792704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360</v>
          </cell>
          <cell r="D69" t="str">
            <v/>
          </cell>
          <cell r="E69">
            <v>0</v>
          </cell>
          <cell r="F69">
            <v>360</v>
          </cell>
          <cell r="H69">
            <v>4563330</v>
          </cell>
          <cell r="I69">
            <v>221966</v>
          </cell>
          <cell r="J69">
            <v>321480</v>
          </cell>
          <cell r="K69">
            <v>5106776</v>
          </cell>
          <cell r="L69">
            <v>0</v>
          </cell>
          <cell r="M69">
            <v>3501</v>
          </cell>
          <cell r="N69">
            <v>360</v>
          </cell>
          <cell r="Q69">
            <v>4563330</v>
          </cell>
          <cell r="R69">
            <v>221966</v>
          </cell>
          <cell r="S69">
            <v>0</v>
          </cell>
          <cell r="T69">
            <v>4785296</v>
          </cell>
          <cell r="U69">
            <v>321480</v>
          </cell>
          <cell r="V69">
            <v>5106776</v>
          </cell>
          <cell r="W69">
            <v>0</v>
          </cell>
          <cell r="Z69">
            <v>0</v>
          </cell>
          <cell r="AA69">
            <v>0</v>
          </cell>
          <cell r="AB69">
            <v>5106776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3502</v>
          </cell>
          <cell r="B70" t="str">
            <v>BAYSTATE ACADEMY</v>
          </cell>
          <cell r="C70">
            <v>400</v>
          </cell>
          <cell r="D70" t="str">
            <v/>
          </cell>
          <cell r="E70">
            <v>0</v>
          </cell>
          <cell r="F70">
            <v>400</v>
          </cell>
          <cell r="H70">
            <v>4574345</v>
          </cell>
          <cell r="I70">
            <v>0</v>
          </cell>
          <cell r="J70">
            <v>357200</v>
          </cell>
          <cell r="K70">
            <v>4931545</v>
          </cell>
          <cell r="L70">
            <v>0</v>
          </cell>
          <cell r="M70">
            <v>3502</v>
          </cell>
          <cell r="N70">
            <v>400</v>
          </cell>
          <cell r="Q70">
            <v>4574345</v>
          </cell>
          <cell r="R70">
            <v>0</v>
          </cell>
          <cell r="S70">
            <v>0</v>
          </cell>
          <cell r="T70">
            <v>4574345</v>
          </cell>
          <cell r="U70">
            <v>357200</v>
          </cell>
          <cell r="V70">
            <v>4931545</v>
          </cell>
          <cell r="W70">
            <v>0</v>
          </cell>
          <cell r="Z70">
            <v>0</v>
          </cell>
          <cell r="AA70">
            <v>0</v>
          </cell>
          <cell r="AB70">
            <v>4931545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3503</v>
          </cell>
          <cell r="B71" t="str">
            <v>LOWELL COLLEGIATE</v>
          </cell>
          <cell r="C71">
            <v>649</v>
          </cell>
          <cell r="D71" t="str">
            <v/>
          </cell>
          <cell r="E71">
            <v>0</v>
          </cell>
          <cell r="F71">
            <v>649</v>
          </cell>
          <cell r="H71">
            <v>7111522</v>
          </cell>
          <cell r="I71">
            <v>0</v>
          </cell>
          <cell r="J71">
            <v>579557</v>
          </cell>
          <cell r="K71">
            <v>7691079</v>
          </cell>
          <cell r="L71">
            <v>0</v>
          </cell>
          <cell r="M71">
            <v>3503</v>
          </cell>
          <cell r="N71">
            <v>649</v>
          </cell>
          <cell r="Q71">
            <v>7111522</v>
          </cell>
          <cell r="R71">
            <v>0</v>
          </cell>
          <cell r="S71">
            <v>0</v>
          </cell>
          <cell r="T71">
            <v>7111522</v>
          </cell>
          <cell r="U71">
            <v>579557</v>
          </cell>
          <cell r="V71">
            <v>7691079</v>
          </cell>
          <cell r="W71">
            <v>0</v>
          </cell>
          <cell r="Z71">
            <v>0</v>
          </cell>
          <cell r="AA71">
            <v>0</v>
          </cell>
          <cell r="AB71">
            <v>7691079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280</v>
          </cell>
          <cell r="D72" t="str">
            <v/>
          </cell>
          <cell r="E72">
            <v>0</v>
          </cell>
          <cell r="F72">
            <v>280</v>
          </cell>
          <cell r="H72">
            <v>4621529</v>
          </cell>
          <cell r="I72">
            <v>74776</v>
          </cell>
          <cell r="J72">
            <v>250040</v>
          </cell>
          <cell r="K72">
            <v>4946345</v>
          </cell>
          <cell r="L72">
            <v>0</v>
          </cell>
          <cell r="M72">
            <v>3504</v>
          </cell>
          <cell r="N72">
            <v>280</v>
          </cell>
          <cell r="Q72">
            <v>4621529</v>
          </cell>
          <cell r="R72">
            <v>74776</v>
          </cell>
          <cell r="S72">
            <v>0</v>
          </cell>
          <cell r="T72">
            <v>4696305</v>
          </cell>
          <cell r="U72">
            <v>250040</v>
          </cell>
          <cell r="V72">
            <v>4946345</v>
          </cell>
          <cell r="W72">
            <v>0</v>
          </cell>
          <cell r="Z72">
            <v>0</v>
          </cell>
          <cell r="AA72">
            <v>0</v>
          </cell>
          <cell r="AB72">
            <v>4946345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338</v>
          </cell>
          <cell r="D73" t="str">
            <v/>
          </cell>
          <cell r="E73">
            <v>0</v>
          </cell>
          <cell r="F73">
            <v>338</v>
          </cell>
          <cell r="H73">
            <v>3924949</v>
          </cell>
          <cell r="I73">
            <v>0</v>
          </cell>
          <cell r="J73">
            <v>301834</v>
          </cell>
          <cell r="K73">
            <v>4226783</v>
          </cell>
          <cell r="L73">
            <v>0</v>
          </cell>
          <cell r="M73">
            <v>3506</v>
          </cell>
          <cell r="N73">
            <v>338</v>
          </cell>
          <cell r="Q73">
            <v>3924949</v>
          </cell>
          <cell r="R73">
            <v>0</v>
          </cell>
          <cell r="S73">
            <v>0</v>
          </cell>
          <cell r="T73">
            <v>3924949</v>
          </cell>
          <cell r="U73">
            <v>301834</v>
          </cell>
          <cell r="V73">
            <v>4226783</v>
          </cell>
          <cell r="W73">
            <v>0</v>
          </cell>
          <cell r="Z73">
            <v>0</v>
          </cell>
          <cell r="AA73">
            <v>0</v>
          </cell>
          <cell r="AB73">
            <v>4226783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241</v>
          </cell>
          <cell r="D74" t="str">
            <v/>
          </cell>
          <cell r="E74">
            <v>0</v>
          </cell>
          <cell r="F74">
            <v>241</v>
          </cell>
          <cell r="H74">
            <v>3072001</v>
          </cell>
          <cell r="I74">
            <v>120616</v>
          </cell>
          <cell r="J74">
            <v>215213</v>
          </cell>
          <cell r="K74">
            <v>3407830</v>
          </cell>
          <cell r="L74">
            <v>0</v>
          </cell>
          <cell r="M74">
            <v>3507</v>
          </cell>
          <cell r="N74">
            <v>241</v>
          </cell>
          <cell r="Q74">
            <v>3072001</v>
          </cell>
          <cell r="R74">
            <v>120616</v>
          </cell>
          <cell r="S74">
            <v>0</v>
          </cell>
          <cell r="T74">
            <v>3192617</v>
          </cell>
          <cell r="U74">
            <v>215213</v>
          </cell>
          <cell r="V74">
            <v>3407830</v>
          </cell>
          <cell r="W74">
            <v>0</v>
          </cell>
          <cell r="Z74">
            <v>0</v>
          </cell>
          <cell r="AA74">
            <v>0</v>
          </cell>
          <cell r="AB74">
            <v>3407830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200</v>
          </cell>
          <cell r="D75" t="str">
            <v/>
          </cell>
          <cell r="E75">
            <v>0</v>
          </cell>
          <cell r="F75">
            <v>200</v>
          </cell>
          <cell r="H75">
            <v>2556550</v>
          </cell>
          <cell r="I75">
            <v>0</v>
          </cell>
          <cell r="J75">
            <v>178600</v>
          </cell>
          <cell r="K75">
            <v>2735150</v>
          </cell>
          <cell r="L75">
            <v>0</v>
          </cell>
          <cell r="M75">
            <v>3508</v>
          </cell>
          <cell r="N75">
            <v>200</v>
          </cell>
          <cell r="Q75">
            <v>2556550</v>
          </cell>
          <cell r="R75">
            <v>0</v>
          </cell>
          <cell r="S75">
            <v>0</v>
          </cell>
          <cell r="T75">
            <v>2556550</v>
          </cell>
          <cell r="U75">
            <v>178600</v>
          </cell>
          <cell r="V75">
            <v>2735150</v>
          </cell>
          <cell r="W75">
            <v>0</v>
          </cell>
          <cell r="Z75">
            <v>0</v>
          </cell>
          <cell r="AA75">
            <v>0</v>
          </cell>
          <cell r="AB75">
            <v>2735150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3509</v>
          </cell>
          <cell r="B76" t="str">
            <v>ARGOSY COLLEGIATE</v>
          </cell>
          <cell r="C76">
            <v>308</v>
          </cell>
          <cell r="D76" t="str">
            <v/>
          </cell>
          <cell r="E76">
            <v>0</v>
          </cell>
          <cell r="F76">
            <v>308</v>
          </cell>
          <cell r="H76">
            <v>3098788</v>
          </cell>
          <cell r="I76">
            <v>0</v>
          </cell>
          <cell r="J76">
            <v>275044</v>
          </cell>
          <cell r="K76">
            <v>3373832</v>
          </cell>
          <cell r="L76">
            <v>0</v>
          </cell>
          <cell r="M76">
            <v>3509</v>
          </cell>
          <cell r="N76">
            <v>308</v>
          </cell>
          <cell r="Q76">
            <v>3098788</v>
          </cell>
          <cell r="R76">
            <v>0</v>
          </cell>
          <cell r="S76">
            <v>0</v>
          </cell>
          <cell r="T76">
            <v>3098788</v>
          </cell>
          <cell r="U76">
            <v>275044</v>
          </cell>
          <cell r="V76">
            <v>3373832</v>
          </cell>
          <cell r="W76">
            <v>0</v>
          </cell>
          <cell r="Z76">
            <v>0</v>
          </cell>
          <cell r="AA76">
            <v>0</v>
          </cell>
          <cell r="AB76">
            <v>3373832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162</v>
          </cell>
          <cell r="E77">
            <v>0</v>
          </cell>
          <cell r="F77">
            <v>162</v>
          </cell>
          <cell r="H77">
            <v>1898150</v>
          </cell>
          <cell r="I77">
            <v>0</v>
          </cell>
          <cell r="J77">
            <v>144666</v>
          </cell>
          <cell r="K77">
            <v>2042816</v>
          </cell>
          <cell r="L77">
            <v>0</v>
          </cell>
          <cell r="M77">
            <v>3510</v>
          </cell>
          <cell r="N77">
            <v>162</v>
          </cell>
          <cell r="Q77">
            <v>1898150</v>
          </cell>
          <cell r="R77">
            <v>0</v>
          </cell>
          <cell r="S77">
            <v>0</v>
          </cell>
          <cell r="T77">
            <v>1898150</v>
          </cell>
          <cell r="U77">
            <v>144666</v>
          </cell>
          <cell r="V77">
            <v>2042816</v>
          </cell>
          <cell r="W77">
            <v>0</v>
          </cell>
          <cell r="Z77">
            <v>0</v>
          </cell>
          <cell r="AA77">
            <v>0</v>
          </cell>
          <cell r="AB77">
            <v>2042816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315</v>
          </cell>
          <cell r="D78" t="str">
            <v/>
          </cell>
          <cell r="E78">
            <v>0</v>
          </cell>
          <cell r="F78">
            <v>315</v>
          </cell>
          <cell r="H78">
            <v>3678707</v>
          </cell>
          <cell r="I78">
            <v>0</v>
          </cell>
          <cell r="J78">
            <v>281295</v>
          </cell>
          <cell r="K78">
            <v>3960002</v>
          </cell>
          <cell r="L78">
            <v>0</v>
          </cell>
          <cell r="M78">
            <v>3513</v>
          </cell>
          <cell r="N78">
            <v>315</v>
          </cell>
          <cell r="Q78">
            <v>3678707</v>
          </cell>
          <cell r="R78">
            <v>0</v>
          </cell>
          <cell r="S78">
            <v>0</v>
          </cell>
          <cell r="T78">
            <v>3678707</v>
          </cell>
          <cell r="U78">
            <v>281295</v>
          </cell>
          <cell r="V78">
            <v>3960002</v>
          </cell>
          <cell r="W78">
            <v>0</v>
          </cell>
          <cell r="Z78">
            <v>0</v>
          </cell>
          <cell r="AA78">
            <v>0</v>
          </cell>
          <cell r="AB78">
            <v>3960002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9999</v>
          </cell>
          <cell r="B79" t="str">
            <v>STATE TOTAL</v>
          </cell>
          <cell r="C79">
            <v>39560</v>
          </cell>
          <cell r="D79">
            <v>0</v>
          </cell>
          <cell r="E79">
            <v>0</v>
          </cell>
          <cell r="F79">
            <v>39560</v>
          </cell>
          <cell r="H79">
            <v>500489477.7568</v>
          </cell>
          <cell r="I79">
            <v>3185727</v>
          </cell>
          <cell r="J79">
            <v>35327080</v>
          </cell>
          <cell r="K79">
            <v>539002284.75679994</v>
          </cell>
          <cell r="M79">
            <v>9999</v>
          </cell>
          <cell r="N79">
            <v>39560</v>
          </cell>
          <cell r="O79">
            <v>0</v>
          </cell>
          <cell r="P79">
            <v>0</v>
          </cell>
          <cell r="Q79">
            <v>500738500</v>
          </cell>
          <cell r="R79">
            <v>3185727</v>
          </cell>
          <cell r="S79">
            <v>307808.24320000003</v>
          </cell>
          <cell r="T79">
            <v>503616418.7568</v>
          </cell>
          <cell r="U79">
            <v>35325294</v>
          </cell>
          <cell r="V79">
            <v>538941712.75679994</v>
          </cell>
          <cell r="W79">
            <v>58786</v>
          </cell>
          <cell r="X79">
            <v>0</v>
          </cell>
          <cell r="Y79">
            <v>0</v>
          </cell>
          <cell r="Z79">
            <v>1786</v>
          </cell>
          <cell r="AA79">
            <v>60572</v>
          </cell>
          <cell r="AB79">
            <v>539002284.75679994</v>
          </cell>
          <cell r="AD79">
            <v>999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</sheetData>
      <sheetData sheetId="21">
        <row r="10">
          <cell r="A10">
            <v>409</v>
          </cell>
          <cell r="B10" t="str">
            <v>ALMA DEL MAR</v>
          </cell>
          <cell r="C10">
            <v>324</v>
          </cell>
          <cell r="D10" t="str">
            <v/>
          </cell>
          <cell r="E10">
            <v>0</v>
          </cell>
          <cell r="F10">
            <v>324</v>
          </cell>
          <cell r="H10">
            <v>3617328</v>
          </cell>
          <cell r="I10">
            <v>0</v>
          </cell>
          <cell r="J10">
            <v>289332</v>
          </cell>
          <cell r="K10">
            <v>3906660</v>
          </cell>
          <cell r="L10">
            <v>0</v>
          </cell>
          <cell r="M10">
            <v>409</v>
          </cell>
          <cell r="N10">
            <v>324</v>
          </cell>
          <cell r="O10">
            <v>0</v>
          </cell>
          <cell r="P10">
            <v>0</v>
          </cell>
          <cell r="Q10">
            <v>3617328</v>
          </cell>
          <cell r="R10">
            <v>0</v>
          </cell>
          <cell r="S10">
            <v>0</v>
          </cell>
          <cell r="T10">
            <v>3617328</v>
          </cell>
          <cell r="U10">
            <v>289332</v>
          </cell>
          <cell r="V10">
            <v>3906660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3906660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997</v>
          </cell>
          <cell r="D11" t="str">
            <v/>
          </cell>
          <cell r="E11">
            <v>0</v>
          </cell>
          <cell r="F11">
            <v>957</v>
          </cell>
          <cell r="H11">
            <v>12769525.252852663</v>
          </cell>
          <cell r="I11">
            <v>0</v>
          </cell>
          <cell r="J11">
            <v>854601</v>
          </cell>
          <cell r="K11">
            <v>13624126.252852663</v>
          </cell>
          <cell r="L11">
            <v>0</v>
          </cell>
          <cell r="M11">
            <v>410</v>
          </cell>
          <cell r="N11">
            <v>957</v>
          </cell>
          <cell r="O11">
            <v>0</v>
          </cell>
          <cell r="P11">
            <v>0</v>
          </cell>
          <cell r="Q11">
            <v>12771998</v>
          </cell>
          <cell r="R11">
            <v>0</v>
          </cell>
          <cell r="S11">
            <v>2472.7471473359683</v>
          </cell>
          <cell r="T11">
            <v>12769525.252852663</v>
          </cell>
          <cell r="U11">
            <v>854601</v>
          </cell>
          <cell r="V11">
            <v>13624126.252852665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13624126.252852665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541</v>
          </cell>
          <cell r="D12" t="str">
            <v/>
          </cell>
          <cell r="E12">
            <v>0</v>
          </cell>
          <cell r="F12">
            <v>527</v>
          </cell>
          <cell r="H12">
            <v>7584550</v>
          </cell>
          <cell r="I12">
            <v>0</v>
          </cell>
          <cell r="J12">
            <v>470611</v>
          </cell>
          <cell r="K12">
            <v>8055161</v>
          </cell>
          <cell r="L12">
            <v>0</v>
          </cell>
          <cell r="M12">
            <v>412</v>
          </cell>
          <cell r="N12">
            <v>527</v>
          </cell>
          <cell r="O12">
            <v>0</v>
          </cell>
          <cell r="P12">
            <v>0</v>
          </cell>
          <cell r="Q12">
            <v>7584550</v>
          </cell>
          <cell r="R12">
            <v>0</v>
          </cell>
          <cell r="S12">
            <v>0</v>
          </cell>
          <cell r="T12">
            <v>7584550</v>
          </cell>
          <cell r="U12">
            <v>470611</v>
          </cell>
          <cell r="V12">
            <v>8055161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8055161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</v>
          </cell>
          <cell r="H13">
            <v>3373196</v>
          </cell>
          <cell r="I13">
            <v>0</v>
          </cell>
          <cell r="J13">
            <v>196460</v>
          </cell>
          <cell r="K13">
            <v>3569656</v>
          </cell>
          <cell r="L13">
            <v>0</v>
          </cell>
          <cell r="M13">
            <v>413</v>
          </cell>
          <cell r="N13">
            <v>220</v>
          </cell>
          <cell r="O13">
            <v>0</v>
          </cell>
          <cell r="P13">
            <v>0</v>
          </cell>
          <cell r="Q13">
            <v>3373196</v>
          </cell>
          <cell r="R13">
            <v>0</v>
          </cell>
          <cell r="S13">
            <v>0</v>
          </cell>
          <cell r="T13">
            <v>3373196</v>
          </cell>
          <cell r="U13">
            <v>196460</v>
          </cell>
          <cell r="V13">
            <v>3569656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3569656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356</v>
          </cell>
          <cell r="H14">
            <v>4640219</v>
          </cell>
          <cell r="I14">
            <v>0</v>
          </cell>
          <cell r="J14">
            <v>317908</v>
          </cell>
          <cell r="K14">
            <v>4958127</v>
          </cell>
          <cell r="L14">
            <v>0</v>
          </cell>
          <cell r="M14">
            <v>414</v>
          </cell>
          <cell r="N14">
            <v>356</v>
          </cell>
          <cell r="O14">
            <v>0</v>
          </cell>
          <cell r="P14">
            <v>0</v>
          </cell>
          <cell r="Q14">
            <v>4640219</v>
          </cell>
          <cell r="R14">
            <v>0</v>
          </cell>
          <cell r="S14">
            <v>0</v>
          </cell>
          <cell r="T14">
            <v>4640219</v>
          </cell>
          <cell r="U14">
            <v>317908</v>
          </cell>
          <cell r="V14">
            <v>4958127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4958127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>
            <v>15.000000000000039</v>
          </cell>
          <cell r="E15">
            <v>0</v>
          </cell>
          <cell r="F15">
            <v>415</v>
          </cell>
          <cell r="H15">
            <v>6061627</v>
          </cell>
          <cell r="I15">
            <v>0</v>
          </cell>
          <cell r="J15">
            <v>357315</v>
          </cell>
          <cell r="K15">
            <v>6418942</v>
          </cell>
          <cell r="L15">
            <v>0</v>
          </cell>
          <cell r="M15">
            <v>416</v>
          </cell>
          <cell r="N15">
            <v>415</v>
          </cell>
          <cell r="O15">
            <v>15.000000000000039</v>
          </cell>
          <cell r="P15">
            <v>0</v>
          </cell>
          <cell r="Q15">
            <v>6061627</v>
          </cell>
          <cell r="R15">
            <v>0</v>
          </cell>
          <cell r="S15">
            <v>0</v>
          </cell>
          <cell r="T15">
            <v>6061627</v>
          </cell>
          <cell r="U15">
            <v>357315</v>
          </cell>
          <cell r="V15">
            <v>6418942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6418942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272</v>
          </cell>
          <cell r="D16" t="str">
            <v/>
          </cell>
          <cell r="E16">
            <v>0</v>
          </cell>
          <cell r="F16">
            <v>267</v>
          </cell>
          <cell r="H16">
            <v>4240472</v>
          </cell>
          <cell r="I16">
            <v>0</v>
          </cell>
          <cell r="J16">
            <v>238431</v>
          </cell>
          <cell r="K16">
            <v>4478903</v>
          </cell>
          <cell r="L16">
            <v>0</v>
          </cell>
          <cell r="M16">
            <v>417</v>
          </cell>
          <cell r="N16">
            <v>267</v>
          </cell>
          <cell r="O16">
            <v>0</v>
          </cell>
          <cell r="P16">
            <v>0</v>
          </cell>
          <cell r="Q16">
            <v>4240472</v>
          </cell>
          <cell r="R16">
            <v>0</v>
          </cell>
          <cell r="S16">
            <v>0</v>
          </cell>
          <cell r="T16">
            <v>4240472</v>
          </cell>
          <cell r="U16">
            <v>238431</v>
          </cell>
          <cell r="V16">
            <v>4478903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4478903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395</v>
          </cell>
          <cell r="H17">
            <v>5302798.2732770806</v>
          </cell>
          <cell r="I17">
            <v>0</v>
          </cell>
          <cell r="J17">
            <v>352735</v>
          </cell>
          <cell r="K17">
            <v>5655533.2732770806</v>
          </cell>
          <cell r="L17">
            <v>0</v>
          </cell>
          <cell r="M17">
            <v>418</v>
          </cell>
          <cell r="N17">
            <v>395</v>
          </cell>
          <cell r="O17">
            <v>0</v>
          </cell>
          <cell r="P17">
            <v>0</v>
          </cell>
          <cell r="Q17">
            <v>5303420</v>
          </cell>
          <cell r="R17">
            <v>0</v>
          </cell>
          <cell r="S17">
            <v>621.72672291917672</v>
          </cell>
          <cell r="T17">
            <v>5302798.2732770815</v>
          </cell>
          <cell r="U17">
            <v>352735</v>
          </cell>
          <cell r="V17">
            <v>5655533.2732770815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5655533.2732770815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>
            <v>0.99999999999999689</v>
          </cell>
          <cell r="E18">
            <v>0</v>
          </cell>
          <cell r="F18">
            <v>217</v>
          </cell>
          <cell r="H18">
            <v>3231137.3591306633</v>
          </cell>
          <cell r="I18">
            <v>0</v>
          </cell>
          <cell r="J18">
            <v>192913</v>
          </cell>
          <cell r="K18">
            <v>3424050.3591306633</v>
          </cell>
          <cell r="L18">
            <v>0</v>
          </cell>
          <cell r="M18">
            <v>419</v>
          </cell>
          <cell r="N18">
            <v>217</v>
          </cell>
          <cell r="O18">
            <v>0.99999999999999689</v>
          </cell>
          <cell r="P18">
            <v>0</v>
          </cell>
          <cell r="Q18">
            <v>3231496</v>
          </cell>
          <cell r="R18">
            <v>0</v>
          </cell>
          <cell r="S18">
            <v>358.64086933674832</v>
          </cell>
          <cell r="T18">
            <v>3231137.3591306633</v>
          </cell>
          <cell r="U18">
            <v>192913</v>
          </cell>
          <cell r="V18">
            <v>3424050.3591306633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3424050.3591306633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347</v>
          </cell>
          <cell r="H19">
            <v>6755358.4999210723</v>
          </cell>
          <cell r="I19">
            <v>0</v>
          </cell>
          <cell r="J19">
            <v>309871</v>
          </cell>
          <cell r="K19">
            <v>7065229.4999210723</v>
          </cell>
          <cell r="L19">
            <v>0</v>
          </cell>
          <cell r="M19">
            <v>420</v>
          </cell>
          <cell r="N19">
            <v>347</v>
          </cell>
          <cell r="O19">
            <v>0</v>
          </cell>
          <cell r="P19">
            <v>0</v>
          </cell>
          <cell r="Q19">
            <v>6762668</v>
          </cell>
          <cell r="R19">
            <v>0</v>
          </cell>
          <cell r="S19">
            <v>7309.5000789273845</v>
          </cell>
          <cell r="T19">
            <v>6755358.4999210685</v>
          </cell>
          <cell r="U19">
            <v>309871</v>
          </cell>
          <cell r="V19">
            <v>7065229.4999210685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7065229.4999210685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280</v>
          </cell>
          <cell r="D20" t="str">
            <v/>
          </cell>
          <cell r="E20">
            <v>0</v>
          </cell>
          <cell r="F20">
            <v>280</v>
          </cell>
          <cell r="H20">
            <v>3382215</v>
          </cell>
          <cell r="I20">
            <v>0</v>
          </cell>
          <cell r="J20">
            <v>250040</v>
          </cell>
          <cell r="K20">
            <v>3632255</v>
          </cell>
          <cell r="L20">
            <v>0</v>
          </cell>
          <cell r="M20">
            <v>426</v>
          </cell>
          <cell r="N20">
            <v>280</v>
          </cell>
          <cell r="O20">
            <v>0</v>
          </cell>
          <cell r="P20">
            <v>0</v>
          </cell>
          <cell r="Q20">
            <v>3382215</v>
          </cell>
          <cell r="R20">
            <v>0</v>
          </cell>
          <cell r="S20">
            <v>0</v>
          </cell>
          <cell r="T20">
            <v>3382215</v>
          </cell>
          <cell r="U20">
            <v>250040</v>
          </cell>
          <cell r="V20">
            <v>3632255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3632255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</v>
          </cell>
          <cell r="C21">
            <v>1667</v>
          </cell>
          <cell r="D21" t="str">
            <v/>
          </cell>
          <cell r="E21">
            <v>0</v>
          </cell>
          <cell r="F21">
            <v>1608</v>
          </cell>
          <cell r="H21">
            <v>22878462.742087312</v>
          </cell>
          <cell r="I21">
            <v>0</v>
          </cell>
          <cell r="J21">
            <v>1435944</v>
          </cell>
          <cell r="K21">
            <v>24314406.742087312</v>
          </cell>
          <cell r="L21">
            <v>0</v>
          </cell>
          <cell r="M21">
            <v>428</v>
          </cell>
          <cell r="N21">
            <v>1608</v>
          </cell>
          <cell r="O21">
            <v>0</v>
          </cell>
          <cell r="P21">
            <v>0</v>
          </cell>
          <cell r="Q21">
            <v>22879480</v>
          </cell>
          <cell r="R21">
            <v>0</v>
          </cell>
          <cell r="S21">
            <v>1017.2579126887194</v>
          </cell>
          <cell r="T21">
            <v>22878462.742087312</v>
          </cell>
          <cell r="U21">
            <v>1435944</v>
          </cell>
          <cell r="V21">
            <v>24314406.742087312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24314406.742087312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1180</v>
          </cell>
          <cell r="D22">
            <v>16.000000000000519</v>
          </cell>
          <cell r="E22">
            <v>0</v>
          </cell>
          <cell r="F22">
            <v>1196</v>
          </cell>
          <cell r="H22">
            <v>14201514</v>
          </cell>
          <cell r="I22">
            <v>0</v>
          </cell>
          <cell r="J22">
            <v>1053676</v>
          </cell>
          <cell r="K22">
            <v>15255190</v>
          </cell>
          <cell r="L22">
            <v>0</v>
          </cell>
          <cell r="M22">
            <v>429</v>
          </cell>
          <cell r="N22">
            <v>1196</v>
          </cell>
          <cell r="O22">
            <v>16.000000000000519</v>
          </cell>
          <cell r="P22">
            <v>0</v>
          </cell>
          <cell r="Q22">
            <v>14201514</v>
          </cell>
          <cell r="R22">
            <v>0</v>
          </cell>
          <cell r="S22">
            <v>0</v>
          </cell>
          <cell r="T22">
            <v>14201514</v>
          </cell>
          <cell r="U22">
            <v>1053676</v>
          </cell>
          <cell r="V22">
            <v>15255190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15255190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952</v>
          </cell>
          <cell r="H23">
            <v>12357285.575572804</v>
          </cell>
          <cell r="I23">
            <v>0</v>
          </cell>
          <cell r="J23">
            <v>850136</v>
          </cell>
          <cell r="K23">
            <v>13207421.575572804</v>
          </cell>
          <cell r="L23">
            <v>0</v>
          </cell>
          <cell r="M23">
            <v>430</v>
          </cell>
          <cell r="N23">
            <v>952</v>
          </cell>
          <cell r="O23">
            <v>0</v>
          </cell>
          <cell r="P23">
            <v>0</v>
          </cell>
          <cell r="Q23">
            <v>12473584</v>
          </cell>
          <cell r="R23">
            <v>0</v>
          </cell>
          <cell r="S23">
            <v>116298.4244271965</v>
          </cell>
          <cell r="T23">
            <v>12357285.575572677</v>
          </cell>
          <cell r="U23">
            <v>850136</v>
          </cell>
          <cell r="V23">
            <v>13207421.575572673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13207421.575572673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280</v>
          </cell>
          <cell r="D24" t="str">
            <v/>
          </cell>
          <cell r="E24">
            <v>0</v>
          </cell>
          <cell r="F24">
            <v>280</v>
          </cell>
          <cell r="H24">
            <v>3226386</v>
          </cell>
          <cell r="I24">
            <v>0</v>
          </cell>
          <cell r="J24">
            <v>250040</v>
          </cell>
          <cell r="K24">
            <v>3476426</v>
          </cell>
          <cell r="L24">
            <v>0</v>
          </cell>
          <cell r="M24">
            <v>431</v>
          </cell>
          <cell r="N24">
            <v>280</v>
          </cell>
          <cell r="O24">
            <v>0</v>
          </cell>
          <cell r="P24">
            <v>0</v>
          </cell>
          <cell r="Q24">
            <v>3226386</v>
          </cell>
          <cell r="R24">
            <v>0</v>
          </cell>
          <cell r="S24">
            <v>0</v>
          </cell>
          <cell r="T24">
            <v>3226386</v>
          </cell>
          <cell r="U24">
            <v>250040</v>
          </cell>
          <cell r="V24">
            <v>3476426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3476426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 t="str">
            <v/>
          </cell>
          <cell r="E25">
            <v>0</v>
          </cell>
          <cell r="F25">
            <v>243</v>
          </cell>
          <cell r="H25">
            <v>3312189</v>
          </cell>
          <cell r="I25">
            <v>0</v>
          </cell>
          <cell r="J25">
            <v>216999</v>
          </cell>
          <cell r="K25">
            <v>3529188</v>
          </cell>
          <cell r="L25">
            <v>0</v>
          </cell>
          <cell r="M25">
            <v>432</v>
          </cell>
          <cell r="N25">
            <v>243</v>
          </cell>
          <cell r="O25">
            <v>0</v>
          </cell>
          <cell r="P25">
            <v>0</v>
          </cell>
          <cell r="Q25">
            <v>3312189</v>
          </cell>
          <cell r="R25">
            <v>0</v>
          </cell>
          <cell r="S25">
            <v>0</v>
          </cell>
          <cell r="T25">
            <v>3312189</v>
          </cell>
          <cell r="U25">
            <v>216999</v>
          </cell>
          <cell r="V25">
            <v>3529188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3529188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E26">
            <v>0</v>
          </cell>
          <cell r="F26">
            <v>792</v>
          </cell>
          <cell r="H26">
            <v>9093270</v>
          </cell>
          <cell r="I26">
            <v>0</v>
          </cell>
          <cell r="J26">
            <v>707256</v>
          </cell>
          <cell r="K26">
            <v>9800526</v>
          </cell>
          <cell r="L26">
            <v>0</v>
          </cell>
          <cell r="M26">
            <v>435</v>
          </cell>
          <cell r="N26">
            <v>792</v>
          </cell>
          <cell r="O26">
            <v>0</v>
          </cell>
          <cell r="P26">
            <v>0</v>
          </cell>
          <cell r="Q26">
            <v>9093270</v>
          </cell>
          <cell r="R26">
            <v>0</v>
          </cell>
          <cell r="S26">
            <v>0</v>
          </cell>
          <cell r="T26">
            <v>9093270</v>
          </cell>
          <cell r="U26">
            <v>707256</v>
          </cell>
          <cell r="V26">
            <v>9800526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9800526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>
            <v>13.999999999999927</v>
          </cell>
          <cell r="E27">
            <v>0</v>
          </cell>
          <cell r="F27">
            <v>374</v>
          </cell>
          <cell r="H27">
            <v>6892098.5010226546</v>
          </cell>
          <cell r="I27">
            <v>0</v>
          </cell>
          <cell r="J27">
            <v>321640</v>
          </cell>
          <cell r="K27">
            <v>7213738.5010226546</v>
          </cell>
          <cell r="L27">
            <v>0</v>
          </cell>
          <cell r="M27">
            <v>436</v>
          </cell>
          <cell r="N27">
            <v>374</v>
          </cell>
          <cell r="O27">
            <v>13.999999999999927</v>
          </cell>
          <cell r="P27">
            <v>0</v>
          </cell>
          <cell r="Q27">
            <v>6893939</v>
          </cell>
          <cell r="R27">
            <v>0</v>
          </cell>
          <cell r="S27">
            <v>1840.4989773450122</v>
          </cell>
          <cell r="T27">
            <v>6892098.5010226574</v>
          </cell>
          <cell r="U27">
            <v>321640</v>
          </cell>
          <cell r="V27">
            <v>7213738.5010226574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7213738.5010226574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279</v>
          </cell>
          <cell r="H28">
            <v>4670705</v>
          </cell>
          <cell r="I28">
            <v>0</v>
          </cell>
          <cell r="J28">
            <v>249147</v>
          </cell>
          <cell r="K28">
            <v>4919852</v>
          </cell>
          <cell r="L28">
            <v>0</v>
          </cell>
          <cell r="M28">
            <v>437</v>
          </cell>
          <cell r="N28">
            <v>279</v>
          </cell>
          <cell r="O28">
            <v>0</v>
          </cell>
          <cell r="P28">
            <v>0</v>
          </cell>
          <cell r="Q28">
            <v>4670705</v>
          </cell>
          <cell r="R28">
            <v>0</v>
          </cell>
          <cell r="S28">
            <v>0</v>
          </cell>
          <cell r="T28">
            <v>4670705</v>
          </cell>
          <cell r="U28">
            <v>249147</v>
          </cell>
          <cell r="V28">
            <v>4919852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4919852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>
            <v>13.999999999999934</v>
          </cell>
          <cell r="E29">
            <v>0</v>
          </cell>
          <cell r="F29">
            <v>359</v>
          </cell>
          <cell r="H29">
            <v>5338323</v>
          </cell>
          <cell r="I29">
            <v>0</v>
          </cell>
          <cell r="J29">
            <v>308022</v>
          </cell>
          <cell r="K29">
            <v>5646345</v>
          </cell>
          <cell r="L29">
            <v>0</v>
          </cell>
          <cell r="M29">
            <v>438</v>
          </cell>
          <cell r="N29">
            <v>359</v>
          </cell>
          <cell r="O29">
            <v>13.999999999999934</v>
          </cell>
          <cell r="P29">
            <v>0</v>
          </cell>
          <cell r="Q29">
            <v>5338323</v>
          </cell>
          <cell r="R29">
            <v>0</v>
          </cell>
          <cell r="S29">
            <v>0</v>
          </cell>
          <cell r="T29">
            <v>5338323</v>
          </cell>
          <cell r="U29">
            <v>308022</v>
          </cell>
          <cell r="V29">
            <v>5646345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5646345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>
            <v>6.0000000000000302</v>
          </cell>
          <cell r="E30">
            <v>0</v>
          </cell>
          <cell r="F30">
            <v>450</v>
          </cell>
          <cell r="H30">
            <v>6590260</v>
          </cell>
          <cell r="I30">
            <v>0</v>
          </cell>
          <cell r="J30">
            <v>396450</v>
          </cell>
          <cell r="K30">
            <v>6986710</v>
          </cell>
          <cell r="L30">
            <v>0</v>
          </cell>
          <cell r="M30">
            <v>439</v>
          </cell>
          <cell r="N30">
            <v>450</v>
          </cell>
          <cell r="O30">
            <v>6.0000000000000302</v>
          </cell>
          <cell r="P30">
            <v>0</v>
          </cell>
          <cell r="Q30">
            <v>6590260</v>
          </cell>
          <cell r="R30">
            <v>0</v>
          </cell>
          <cell r="S30">
            <v>0</v>
          </cell>
          <cell r="T30">
            <v>6590260</v>
          </cell>
          <cell r="U30">
            <v>396450</v>
          </cell>
          <cell r="V30">
            <v>6986710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6986710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4567162</v>
          </cell>
          <cell r="I31">
            <v>0</v>
          </cell>
          <cell r="J31">
            <v>357200</v>
          </cell>
          <cell r="K31">
            <v>4924362</v>
          </cell>
          <cell r="L31">
            <v>0</v>
          </cell>
          <cell r="M31">
            <v>440</v>
          </cell>
          <cell r="N31">
            <v>400</v>
          </cell>
          <cell r="O31">
            <v>0</v>
          </cell>
          <cell r="P31">
            <v>0</v>
          </cell>
          <cell r="Q31">
            <v>4567162</v>
          </cell>
          <cell r="R31">
            <v>0</v>
          </cell>
          <cell r="S31">
            <v>0</v>
          </cell>
          <cell r="T31">
            <v>4567162</v>
          </cell>
          <cell r="U31">
            <v>357200</v>
          </cell>
          <cell r="V31">
            <v>4924362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4924362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>
            <v>2.0000000000000329</v>
          </cell>
          <cell r="E32">
            <v>0</v>
          </cell>
          <cell r="F32">
            <v>1576</v>
          </cell>
          <cell r="H32">
            <v>16226226</v>
          </cell>
          <cell r="I32">
            <v>0</v>
          </cell>
          <cell r="J32">
            <v>1405792</v>
          </cell>
          <cell r="K32">
            <v>17632018</v>
          </cell>
          <cell r="L32">
            <v>0</v>
          </cell>
          <cell r="M32">
            <v>441</v>
          </cell>
          <cell r="N32">
            <v>1576</v>
          </cell>
          <cell r="O32">
            <v>2.0000000000000329</v>
          </cell>
          <cell r="P32">
            <v>0</v>
          </cell>
          <cell r="Q32">
            <v>16226226</v>
          </cell>
          <cell r="R32">
            <v>0</v>
          </cell>
          <cell r="S32">
            <v>0</v>
          </cell>
          <cell r="T32">
            <v>16226226</v>
          </cell>
          <cell r="U32">
            <v>1405792</v>
          </cell>
          <cell r="V32">
            <v>17632018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17632018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468</v>
          </cell>
          <cell r="D33" t="str">
            <v/>
          </cell>
          <cell r="E33">
            <v>0</v>
          </cell>
          <cell r="F33">
            <v>457</v>
          </cell>
          <cell r="H33">
            <v>6066868</v>
          </cell>
          <cell r="I33">
            <v>0</v>
          </cell>
          <cell r="J33">
            <v>408101</v>
          </cell>
          <cell r="K33">
            <v>6474969</v>
          </cell>
          <cell r="L33">
            <v>0</v>
          </cell>
          <cell r="M33">
            <v>444</v>
          </cell>
          <cell r="N33">
            <v>457</v>
          </cell>
          <cell r="O33">
            <v>0</v>
          </cell>
          <cell r="P33">
            <v>0</v>
          </cell>
          <cell r="Q33">
            <v>6066868</v>
          </cell>
          <cell r="R33">
            <v>0</v>
          </cell>
          <cell r="S33">
            <v>0</v>
          </cell>
          <cell r="T33">
            <v>6066868</v>
          </cell>
          <cell r="U33">
            <v>408101</v>
          </cell>
          <cell r="V33">
            <v>6474969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6474969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 t="str">
            <v/>
          </cell>
          <cell r="E34">
            <v>0</v>
          </cell>
          <cell r="F34">
            <v>1425</v>
          </cell>
          <cell r="H34">
            <v>15152558</v>
          </cell>
          <cell r="I34">
            <v>0</v>
          </cell>
          <cell r="J34">
            <v>1272525</v>
          </cell>
          <cell r="K34">
            <v>16425083</v>
          </cell>
          <cell r="L34">
            <v>0</v>
          </cell>
          <cell r="M34">
            <v>445</v>
          </cell>
          <cell r="N34">
            <v>1425</v>
          </cell>
          <cell r="O34">
            <v>0</v>
          </cell>
          <cell r="P34">
            <v>0</v>
          </cell>
          <cell r="Q34">
            <v>15152558</v>
          </cell>
          <cell r="R34">
            <v>0</v>
          </cell>
          <cell r="S34">
            <v>0</v>
          </cell>
          <cell r="T34">
            <v>15152558</v>
          </cell>
          <cell r="U34">
            <v>1272525</v>
          </cell>
          <cell r="V34">
            <v>16425083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16425083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1290</v>
          </cell>
          <cell r="D35" t="str">
            <v/>
          </cell>
          <cell r="E35">
            <v>0</v>
          </cell>
          <cell r="F35">
            <v>1261</v>
          </cell>
          <cell r="H35">
            <v>14404538</v>
          </cell>
          <cell r="I35">
            <v>0</v>
          </cell>
          <cell r="J35">
            <v>1126073</v>
          </cell>
          <cell r="K35">
            <v>15530611</v>
          </cell>
          <cell r="L35">
            <v>0</v>
          </cell>
          <cell r="M35">
            <v>446</v>
          </cell>
          <cell r="N35">
            <v>1261</v>
          </cell>
          <cell r="O35">
            <v>0</v>
          </cell>
          <cell r="P35">
            <v>0</v>
          </cell>
          <cell r="Q35">
            <v>14404538</v>
          </cell>
          <cell r="R35">
            <v>0</v>
          </cell>
          <cell r="S35">
            <v>0</v>
          </cell>
          <cell r="T35">
            <v>14404538</v>
          </cell>
          <cell r="U35">
            <v>1126073</v>
          </cell>
          <cell r="V35">
            <v>15530611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15530611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450</v>
          </cell>
          <cell r="D36" t="str">
            <v/>
          </cell>
          <cell r="E36">
            <v>0</v>
          </cell>
          <cell r="F36">
            <v>447</v>
          </cell>
          <cell r="H36">
            <v>4780063</v>
          </cell>
          <cell r="I36">
            <v>0</v>
          </cell>
          <cell r="J36">
            <v>399171</v>
          </cell>
          <cell r="K36">
            <v>5179234</v>
          </cell>
          <cell r="L36">
            <v>0</v>
          </cell>
          <cell r="M36">
            <v>447</v>
          </cell>
          <cell r="N36">
            <v>447</v>
          </cell>
          <cell r="O36">
            <v>0</v>
          </cell>
          <cell r="P36">
            <v>0</v>
          </cell>
          <cell r="Q36">
            <v>4780063</v>
          </cell>
          <cell r="R36">
            <v>0</v>
          </cell>
          <cell r="S36">
            <v>0</v>
          </cell>
          <cell r="T36">
            <v>4780063</v>
          </cell>
          <cell r="U36">
            <v>399171</v>
          </cell>
          <cell r="V36">
            <v>5179234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5179234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665</v>
          </cell>
          <cell r="D37">
            <v>14.99999999999989</v>
          </cell>
          <cell r="E37">
            <v>0</v>
          </cell>
          <cell r="F37">
            <v>680</v>
          </cell>
          <cell r="H37">
            <v>9192433.9720052388</v>
          </cell>
          <cell r="I37">
            <v>0</v>
          </cell>
          <cell r="J37">
            <v>593640</v>
          </cell>
          <cell r="K37">
            <v>9786073.9720052388</v>
          </cell>
          <cell r="L37">
            <v>0</v>
          </cell>
          <cell r="M37">
            <v>449</v>
          </cell>
          <cell r="N37">
            <v>680</v>
          </cell>
          <cell r="O37">
            <v>14.99999999999989</v>
          </cell>
          <cell r="P37">
            <v>0</v>
          </cell>
          <cell r="Q37">
            <v>9192721</v>
          </cell>
          <cell r="R37">
            <v>0</v>
          </cell>
          <cell r="S37">
            <v>287.02799476171839</v>
          </cell>
          <cell r="T37">
            <v>9192433.9720052369</v>
          </cell>
          <cell r="U37">
            <v>593640</v>
          </cell>
          <cell r="V37">
            <v>9786073.9720052369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9786073.9720052369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E38">
            <v>0</v>
          </cell>
          <cell r="F38">
            <v>218</v>
          </cell>
          <cell r="H38">
            <v>2509400</v>
          </cell>
          <cell r="I38">
            <v>0</v>
          </cell>
          <cell r="J38">
            <v>194674</v>
          </cell>
          <cell r="K38">
            <v>2704074</v>
          </cell>
          <cell r="L38">
            <v>0</v>
          </cell>
          <cell r="M38">
            <v>450</v>
          </cell>
          <cell r="N38">
            <v>218</v>
          </cell>
          <cell r="O38">
            <v>0</v>
          </cell>
          <cell r="P38">
            <v>0</v>
          </cell>
          <cell r="Q38">
            <v>2509400</v>
          </cell>
          <cell r="R38">
            <v>0</v>
          </cell>
          <cell r="S38">
            <v>0</v>
          </cell>
          <cell r="T38">
            <v>2509400</v>
          </cell>
          <cell r="U38">
            <v>194674</v>
          </cell>
          <cell r="V38">
            <v>2704074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2704074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 t="str">
            <v/>
          </cell>
          <cell r="E39">
            <v>0</v>
          </cell>
          <cell r="F39">
            <v>702</v>
          </cell>
          <cell r="H39">
            <v>8152508</v>
          </cell>
          <cell r="I39">
            <v>0</v>
          </cell>
          <cell r="J39">
            <v>626886</v>
          </cell>
          <cell r="K39">
            <v>8779394</v>
          </cell>
          <cell r="L39">
            <v>0</v>
          </cell>
          <cell r="M39">
            <v>453</v>
          </cell>
          <cell r="N39">
            <v>702</v>
          </cell>
          <cell r="O39">
            <v>0</v>
          </cell>
          <cell r="P39">
            <v>0</v>
          </cell>
          <cell r="Q39">
            <v>8152508</v>
          </cell>
          <cell r="R39">
            <v>0</v>
          </cell>
          <cell r="S39">
            <v>0</v>
          </cell>
          <cell r="T39">
            <v>8152508</v>
          </cell>
          <cell r="U39">
            <v>626886</v>
          </cell>
          <cell r="V39">
            <v>8779394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8779394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720</v>
          </cell>
          <cell r="D40" t="str">
            <v/>
          </cell>
          <cell r="E40">
            <v>0</v>
          </cell>
          <cell r="F40">
            <v>717</v>
          </cell>
          <cell r="H40">
            <v>8241166</v>
          </cell>
          <cell r="I40">
            <v>0</v>
          </cell>
          <cell r="J40">
            <v>640281</v>
          </cell>
          <cell r="K40">
            <v>8881447</v>
          </cell>
          <cell r="L40">
            <v>0</v>
          </cell>
          <cell r="M40">
            <v>454</v>
          </cell>
          <cell r="N40">
            <v>717</v>
          </cell>
          <cell r="O40">
            <v>0</v>
          </cell>
          <cell r="P40">
            <v>0</v>
          </cell>
          <cell r="Q40">
            <v>8241166</v>
          </cell>
          <cell r="R40">
            <v>0</v>
          </cell>
          <cell r="S40">
            <v>0</v>
          </cell>
          <cell r="T40">
            <v>8241166</v>
          </cell>
          <cell r="U40">
            <v>640281</v>
          </cell>
          <cell r="V40">
            <v>8881447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8881447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 t="str">
            <v/>
          </cell>
          <cell r="E41">
            <v>0</v>
          </cell>
          <cell r="F41">
            <v>306</v>
          </cell>
          <cell r="H41">
            <v>2880818</v>
          </cell>
          <cell r="I41">
            <v>0</v>
          </cell>
          <cell r="J41">
            <v>273258</v>
          </cell>
          <cell r="K41">
            <v>3154076</v>
          </cell>
          <cell r="L41">
            <v>0</v>
          </cell>
          <cell r="M41">
            <v>455</v>
          </cell>
          <cell r="N41">
            <v>306</v>
          </cell>
          <cell r="O41">
            <v>0</v>
          </cell>
          <cell r="P41">
            <v>0</v>
          </cell>
          <cell r="Q41">
            <v>2880818</v>
          </cell>
          <cell r="R41">
            <v>0</v>
          </cell>
          <cell r="S41">
            <v>0</v>
          </cell>
          <cell r="T41">
            <v>2880818</v>
          </cell>
          <cell r="U41">
            <v>273258</v>
          </cell>
          <cell r="V41">
            <v>3154076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3154076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>
            <v>16.999999999999918</v>
          </cell>
          <cell r="E42">
            <v>0</v>
          </cell>
          <cell r="F42">
            <v>817</v>
          </cell>
          <cell r="H42">
            <v>9694388.2409875151</v>
          </cell>
          <cell r="I42">
            <v>0</v>
          </cell>
          <cell r="J42">
            <v>714058</v>
          </cell>
          <cell r="K42">
            <v>10408446.240987515</v>
          </cell>
          <cell r="L42">
            <v>0</v>
          </cell>
          <cell r="M42">
            <v>456</v>
          </cell>
          <cell r="N42">
            <v>817</v>
          </cell>
          <cell r="O42">
            <v>16.999999999999918</v>
          </cell>
          <cell r="P42">
            <v>0</v>
          </cell>
          <cell r="Q42">
            <v>9694777</v>
          </cell>
          <cell r="R42">
            <v>0</v>
          </cell>
          <cell r="S42">
            <v>388.75901248553953</v>
          </cell>
          <cell r="T42">
            <v>9694388.2409875132</v>
          </cell>
          <cell r="U42">
            <v>714058</v>
          </cell>
          <cell r="V42">
            <v>10408446.240987513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10408446.240987513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 t="str">
            <v/>
          </cell>
          <cell r="E43">
            <v>0</v>
          </cell>
          <cell r="F43">
            <v>94</v>
          </cell>
          <cell r="H43">
            <v>1229857</v>
          </cell>
          <cell r="I43">
            <v>0</v>
          </cell>
          <cell r="J43">
            <v>83942</v>
          </cell>
          <cell r="K43">
            <v>1313799</v>
          </cell>
          <cell r="L43">
            <v>0</v>
          </cell>
          <cell r="M43">
            <v>458</v>
          </cell>
          <cell r="N43">
            <v>94</v>
          </cell>
          <cell r="O43">
            <v>0</v>
          </cell>
          <cell r="P43">
            <v>0</v>
          </cell>
          <cell r="Q43">
            <v>1229857</v>
          </cell>
          <cell r="R43">
            <v>0</v>
          </cell>
          <cell r="S43">
            <v>0</v>
          </cell>
          <cell r="T43">
            <v>1229857</v>
          </cell>
          <cell r="U43">
            <v>83942</v>
          </cell>
          <cell r="V43">
            <v>1313799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1313799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504</v>
          </cell>
          <cell r="D44">
            <v>1.0000000000000007</v>
          </cell>
          <cell r="E44">
            <v>0</v>
          </cell>
          <cell r="F44">
            <v>505</v>
          </cell>
          <cell r="H44">
            <v>7967410</v>
          </cell>
          <cell r="I44">
            <v>0</v>
          </cell>
          <cell r="J44">
            <v>449955</v>
          </cell>
          <cell r="K44">
            <v>8417365</v>
          </cell>
          <cell r="L44">
            <v>0</v>
          </cell>
          <cell r="M44">
            <v>463</v>
          </cell>
          <cell r="N44">
            <v>505</v>
          </cell>
          <cell r="O44">
            <v>1.0000000000000007</v>
          </cell>
          <cell r="P44">
            <v>0</v>
          </cell>
          <cell r="Q44">
            <v>7967410</v>
          </cell>
          <cell r="R44">
            <v>0</v>
          </cell>
          <cell r="S44">
            <v>0</v>
          </cell>
          <cell r="T44">
            <v>7967410</v>
          </cell>
          <cell r="U44">
            <v>449955</v>
          </cell>
          <cell r="V44">
            <v>8417365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8417365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 t="str">
            <v/>
          </cell>
          <cell r="E45">
            <v>0</v>
          </cell>
          <cell r="F45">
            <v>230</v>
          </cell>
          <cell r="H45">
            <v>2760507</v>
          </cell>
          <cell r="I45">
            <v>0</v>
          </cell>
          <cell r="J45">
            <v>205390</v>
          </cell>
          <cell r="K45">
            <v>2965897</v>
          </cell>
          <cell r="L45">
            <v>0</v>
          </cell>
          <cell r="M45">
            <v>464</v>
          </cell>
          <cell r="N45">
            <v>230</v>
          </cell>
          <cell r="O45">
            <v>0</v>
          </cell>
          <cell r="P45">
            <v>0</v>
          </cell>
          <cell r="Q45">
            <v>2760507</v>
          </cell>
          <cell r="R45">
            <v>0</v>
          </cell>
          <cell r="S45">
            <v>0</v>
          </cell>
          <cell r="T45">
            <v>2760507</v>
          </cell>
          <cell r="U45">
            <v>205390</v>
          </cell>
          <cell r="V45">
            <v>2965897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2965897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E46">
            <v>0</v>
          </cell>
          <cell r="F46">
            <v>173</v>
          </cell>
          <cell r="H46">
            <v>3871829.3781119999</v>
          </cell>
          <cell r="I46">
            <v>0</v>
          </cell>
          <cell r="J46">
            <v>154489</v>
          </cell>
          <cell r="K46">
            <v>4026318.3781119999</v>
          </cell>
          <cell r="L46">
            <v>0</v>
          </cell>
          <cell r="M46">
            <v>466</v>
          </cell>
          <cell r="N46">
            <v>173</v>
          </cell>
          <cell r="O46">
            <v>0</v>
          </cell>
          <cell r="P46">
            <v>0</v>
          </cell>
          <cell r="Q46">
            <v>4055182</v>
          </cell>
          <cell r="R46">
            <v>0</v>
          </cell>
          <cell r="S46">
            <v>213041.62188800011</v>
          </cell>
          <cell r="T46">
            <v>3842140.3781119986</v>
          </cell>
          <cell r="U46">
            <v>153596</v>
          </cell>
          <cell r="V46">
            <v>3995736.3781119986</v>
          </cell>
          <cell r="W46">
            <v>29689</v>
          </cell>
          <cell r="X46">
            <v>0</v>
          </cell>
          <cell r="Y46">
            <v>29689</v>
          </cell>
          <cell r="Z46">
            <v>893</v>
          </cell>
          <cell r="AA46">
            <v>30582</v>
          </cell>
          <cell r="AB46">
            <v>4026318.3781119981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1164</v>
          </cell>
          <cell r="D47" t="str">
            <v/>
          </cell>
          <cell r="E47">
            <v>0</v>
          </cell>
          <cell r="F47">
            <v>1145</v>
          </cell>
          <cell r="H47">
            <v>18386242.847978156</v>
          </cell>
          <cell r="I47">
            <v>0</v>
          </cell>
          <cell r="J47">
            <v>1022485</v>
          </cell>
          <cell r="K47">
            <v>19408727.847978156</v>
          </cell>
          <cell r="L47">
            <v>0</v>
          </cell>
          <cell r="M47">
            <v>469</v>
          </cell>
          <cell r="N47">
            <v>1145</v>
          </cell>
          <cell r="O47">
            <v>0</v>
          </cell>
          <cell r="P47">
            <v>0</v>
          </cell>
          <cell r="Q47">
            <v>18386423</v>
          </cell>
          <cell r="R47">
            <v>0</v>
          </cell>
          <cell r="S47">
            <v>180.1520218443236</v>
          </cell>
          <cell r="T47">
            <v>18386242.847978156</v>
          </cell>
          <cell r="U47">
            <v>1022485</v>
          </cell>
          <cell r="V47">
            <v>19408727.847978156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19408727.847978156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1511</v>
          </cell>
          <cell r="D48" t="str">
            <v/>
          </cell>
          <cell r="E48">
            <v>0</v>
          </cell>
          <cell r="F48">
            <v>1486</v>
          </cell>
          <cell r="H48">
            <v>16375874.564217936</v>
          </cell>
          <cell r="I48">
            <v>0</v>
          </cell>
          <cell r="J48">
            <v>1326998</v>
          </cell>
          <cell r="K48">
            <v>17702872.564217936</v>
          </cell>
          <cell r="L48">
            <v>0</v>
          </cell>
          <cell r="M48">
            <v>470</v>
          </cell>
          <cell r="N48">
            <v>1486</v>
          </cell>
          <cell r="O48">
            <v>0</v>
          </cell>
          <cell r="P48">
            <v>0</v>
          </cell>
          <cell r="Q48">
            <v>16407575</v>
          </cell>
          <cell r="R48">
            <v>0</v>
          </cell>
          <cell r="S48">
            <v>31700.435782063654</v>
          </cell>
          <cell r="T48">
            <v>16375874.564217897</v>
          </cell>
          <cell r="U48">
            <v>1326998</v>
          </cell>
          <cell r="V48">
            <v>17702872.564217892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17702872.564217892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400</v>
          </cell>
          <cell r="D49" t="str">
            <v/>
          </cell>
          <cell r="E49">
            <v>0</v>
          </cell>
          <cell r="F49">
            <v>370</v>
          </cell>
          <cell r="H49">
            <v>4209593</v>
          </cell>
          <cell r="I49">
            <v>0</v>
          </cell>
          <cell r="J49">
            <v>330410</v>
          </cell>
          <cell r="K49">
            <v>4540003</v>
          </cell>
          <cell r="L49">
            <v>0</v>
          </cell>
          <cell r="M49">
            <v>474</v>
          </cell>
          <cell r="N49">
            <v>370</v>
          </cell>
          <cell r="O49">
            <v>0</v>
          </cell>
          <cell r="P49">
            <v>0</v>
          </cell>
          <cell r="Q49">
            <v>4209593</v>
          </cell>
          <cell r="R49">
            <v>0</v>
          </cell>
          <cell r="S49">
            <v>0</v>
          </cell>
          <cell r="T49">
            <v>4209593</v>
          </cell>
          <cell r="U49">
            <v>330410</v>
          </cell>
          <cell r="V49">
            <v>4540003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4540003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 t="str">
            <v/>
          </cell>
          <cell r="E50">
            <v>0</v>
          </cell>
          <cell r="F50">
            <v>395</v>
          </cell>
          <cell r="H50">
            <v>4784198.7871926781</v>
          </cell>
          <cell r="I50">
            <v>0</v>
          </cell>
          <cell r="J50">
            <v>352735</v>
          </cell>
          <cell r="K50">
            <v>5136933.7871926781</v>
          </cell>
          <cell r="L50">
            <v>0</v>
          </cell>
          <cell r="M50">
            <v>478</v>
          </cell>
          <cell r="N50">
            <v>395</v>
          </cell>
          <cell r="O50">
            <v>0</v>
          </cell>
          <cell r="P50">
            <v>0</v>
          </cell>
          <cell r="Q50">
            <v>4784449</v>
          </cell>
          <cell r="R50">
            <v>0</v>
          </cell>
          <cell r="S50">
            <v>250.2128073217101</v>
          </cell>
          <cell r="T50">
            <v>4784198.7871926781</v>
          </cell>
          <cell r="U50">
            <v>352735</v>
          </cell>
          <cell r="V50">
            <v>5136933.7871926781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5136933.7871926781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 t="str">
            <v/>
          </cell>
          <cell r="E51">
            <v>0</v>
          </cell>
          <cell r="F51">
            <v>398</v>
          </cell>
          <cell r="H51">
            <v>5136469</v>
          </cell>
          <cell r="I51">
            <v>0</v>
          </cell>
          <cell r="J51">
            <v>355414</v>
          </cell>
          <cell r="K51">
            <v>5491883</v>
          </cell>
          <cell r="L51">
            <v>0</v>
          </cell>
          <cell r="M51">
            <v>479</v>
          </cell>
          <cell r="N51">
            <v>398</v>
          </cell>
          <cell r="O51">
            <v>0</v>
          </cell>
          <cell r="P51">
            <v>0</v>
          </cell>
          <cell r="Q51">
            <v>5136469</v>
          </cell>
          <cell r="R51">
            <v>0</v>
          </cell>
          <cell r="S51">
            <v>0</v>
          </cell>
          <cell r="T51">
            <v>5136469</v>
          </cell>
          <cell r="U51">
            <v>355414</v>
          </cell>
          <cell r="V51">
            <v>5491883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5491883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481</v>
          </cell>
          <cell r="B52" t="str">
            <v>BOSTON RENAISSANCE</v>
          </cell>
          <cell r="C52">
            <v>944</v>
          </cell>
          <cell r="D52">
            <v>11.000000000000153</v>
          </cell>
          <cell r="E52">
            <v>0</v>
          </cell>
          <cell r="F52">
            <v>955</v>
          </cell>
          <cell r="H52">
            <v>13636310</v>
          </cell>
          <cell r="I52">
            <v>0</v>
          </cell>
          <cell r="J52">
            <v>843265</v>
          </cell>
          <cell r="K52">
            <v>14479575</v>
          </cell>
          <cell r="L52">
            <v>0</v>
          </cell>
          <cell r="M52">
            <v>481</v>
          </cell>
          <cell r="N52">
            <v>955</v>
          </cell>
          <cell r="O52">
            <v>11.000000000000153</v>
          </cell>
          <cell r="P52">
            <v>0</v>
          </cell>
          <cell r="Q52">
            <v>13636310</v>
          </cell>
          <cell r="R52">
            <v>0</v>
          </cell>
          <cell r="S52">
            <v>0</v>
          </cell>
          <cell r="T52">
            <v>13636310</v>
          </cell>
          <cell r="U52">
            <v>843265</v>
          </cell>
          <cell r="V52">
            <v>14479575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14479575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 t="str">
            <v/>
          </cell>
          <cell r="E53">
            <v>0</v>
          </cell>
          <cell r="F53">
            <v>288</v>
          </cell>
          <cell r="H53">
            <v>3515897</v>
          </cell>
          <cell r="I53">
            <v>0</v>
          </cell>
          <cell r="J53">
            <v>257184</v>
          </cell>
          <cell r="K53">
            <v>3773081</v>
          </cell>
          <cell r="L53">
            <v>0</v>
          </cell>
          <cell r="M53">
            <v>482</v>
          </cell>
          <cell r="N53">
            <v>288</v>
          </cell>
          <cell r="O53">
            <v>0</v>
          </cell>
          <cell r="P53">
            <v>0</v>
          </cell>
          <cell r="Q53">
            <v>3515897</v>
          </cell>
          <cell r="R53">
            <v>0</v>
          </cell>
          <cell r="S53">
            <v>0</v>
          </cell>
          <cell r="T53">
            <v>3515897</v>
          </cell>
          <cell r="U53">
            <v>257184</v>
          </cell>
          <cell r="V53">
            <v>3773081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3773081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483</v>
          </cell>
          <cell r="B54" t="str">
            <v>RISING TIDE</v>
          </cell>
          <cell r="C54">
            <v>700</v>
          </cell>
          <cell r="D54" t="str">
            <v/>
          </cell>
          <cell r="E54">
            <v>0</v>
          </cell>
          <cell r="F54">
            <v>665</v>
          </cell>
          <cell r="H54">
            <v>8186077</v>
          </cell>
          <cell r="I54">
            <v>0</v>
          </cell>
          <cell r="J54">
            <v>593845</v>
          </cell>
          <cell r="K54">
            <v>8779922</v>
          </cell>
          <cell r="L54">
            <v>0</v>
          </cell>
          <cell r="M54">
            <v>483</v>
          </cell>
          <cell r="N54">
            <v>665</v>
          </cell>
          <cell r="O54">
            <v>0</v>
          </cell>
          <cell r="P54">
            <v>0</v>
          </cell>
          <cell r="Q54">
            <v>8186077</v>
          </cell>
          <cell r="R54">
            <v>0</v>
          </cell>
          <cell r="S54">
            <v>0</v>
          </cell>
          <cell r="T54">
            <v>8186077</v>
          </cell>
          <cell r="U54">
            <v>593845</v>
          </cell>
          <cell r="V54">
            <v>8779922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8779922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484</v>
          </cell>
          <cell r="B55" t="str">
            <v>ROXBURY PREPARATORY</v>
          </cell>
          <cell r="C55">
            <v>1498</v>
          </cell>
          <cell r="D55" t="str">
            <v/>
          </cell>
          <cell r="E55">
            <v>0</v>
          </cell>
          <cell r="F55">
            <v>1306</v>
          </cell>
          <cell r="H55">
            <v>20039264</v>
          </cell>
          <cell r="I55">
            <v>0</v>
          </cell>
          <cell r="J55">
            <v>1166258</v>
          </cell>
          <cell r="K55">
            <v>21205522</v>
          </cell>
          <cell r="L55">
            <v>0</v>
          </cell>
          <cell r="M55">
            <v>484</v>
          </cell>
          <cell r="N55">
            <v>1306</v>
          </cell>
          <cell r="O55">
            <v>0</v>
          </cell>
          <cell r="P55">
            <v>0</v>
          </cell>
          <cell r="Q55">
            <v>20039264</v>
          </cell>
          <cell r="R55">
            <v>0</v>
          </cell>
          <cell r="S55">
            <v>0</v>
          </cell>
          <cell r="T55">
            <v>20039264</v>
          </cell>
          <cell r="U55">
            <v>1166258</v>
          </cell>
          <cell r="V55">
            <v>21205522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21205522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485</v>
          </cell>
          <cell r="B56" t="str">
            <v>SALEM ACADEMY</v>
          </cell>
          <cell r="C56">
            <v>456</v>
          </cell>
          <cell r="D56" t="str">
            <v/>
          </cell>
          <cell r="E56">
            <v>0</v>
          </cell>
          <cell r="F56">
            <v>442</v>
          </cell>
          <cell r="H56">
            <v>6213624</v>
          </cell>
          <cell r="I56">
            <v>0</v>
          </cell>
          <cell r="J56">
            <v>394706</v>
          </cell>
          <cell r="K56">
            <v>6608330</v>
          </cell>
          <cell r="L56">
            <v>0</v>
          </cell>
          <cell r="M56">
            <v>485</v>
          </cell>
          <cell r="N56">
            <v>442</v>
          </cell>
          <cell r="O56">
            <v>0</v>
          </cell>
          <cell r="P56">
            <v>0</v>
          </cell>
          <cell r="Q56">
            <v>6213624</v>
          </cell>
          <cell r="R56">
            <v>0</v>
          </cell>
          <cell r="S56">
            <v>0</v>
          </cell>
          <cell r="T56">
            <v>6213624</v>
          </cell>
          <cell r="U56">
            <v>394706</v>
          </cell>
          <cell r="V56">
            <v>6608330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6608330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486</v>
          </cell>
          <cell r="B57" t="str">
            <v>SEVEN HILLS</v>
          </cell>
          <cell r="C57">
            <v>666</v>
          </cell>
          <cell r="D57">
            <v>0.99999999999999267</v>
          </cell>
          <cell r="E57">
            <v>0</v>
          </cell>
          <cell r="F57">
            <v>667</v>
          </cell>
          <cell r="H57">
            <v>7490799</v>
          </cell>
          <cell r="I57">
            <v>0</v>
          </cell>
          <cell r="J57">
            <v>594964</v>
          </cell>
          <cell r="K57">
            <v>8085763</v>
          </cell>
          <cell r="L57">
            <v>0</v>
          </cell>
          <cell r="M57">
            <v>486</v>
          </cell>
          <cell r="N57">
            <v>667</v>
          </cell>
          <cell r="O57">
            <v>0.99999999999999267</v>
          </cell>
          <cell r="P57">
            <v>0</v>
          </cell>
          <cell r="Q57">
            <v>7490799</v>
          </cell>
          <cell r="R57">
            <v>0</v>
          </cell>
          <cell r="S57">
            <v>0</v>
          </cell>
          <cell r="T57">
            <v>7490799</v>
          </cell>
          <cell r="U57">
            <v>594964</v>
          </cell>
          <cell r="V57">
            <v>8085763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8085763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1197</v>
          </cell>
          <cell r="D58" t="str">
            <v/>
          </cell>
          <cell r="E58">
            <v>0</v>
          </cell>
          <cell r="F58">
            <v>1135</v>
          </cell>
          <cell r="H58">
            <v>18866091.958593495</v>
          </cell>
          <cell r="I58">
            <v>0</v>
          </cell>
          <cell r="J58">
            <v>1013555</v>
          </cell>
          <cell r="K58">
            <v>19879646.958593495</v>
          </cell>
          <cell r="L58">
            <v>0</v>
          </cell>
          <cell r="M58">
            <v>487</v>
          </cell>
          <cell r="N58">
            <v>1135</v>
          </cell>
          <cell r="O58">
            <v>0</v>
          </cell>
          <cell r="P58">
            <v>0</v>
          </cell>
          <cell r="Q58">
            <v>18886601</v>
          </cell>
          <cell r="R58">
            <v>0</v>
          </cell>
          <cell r="S58">
            <v>20509.041406503737</v>
          </cell>
          <cell r="T58">
            <v>18866091.958593503</v>
          </cell>
          <cell r="U58">
            <v>1013555</v>
          </cell>
          <cell r="V58">
            <v>19879646.958593503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19879646.958593503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488</v>
          </cell>
          <cell r="B59" t="str">
            <v>SOUTH SHORE</v>
          </cell>
          <cell r="C59">
            <v>760</v>
          </cell>
          <cell r="D59" t="str">
            <v/>
          </cell>
          <cell r="E59">
            <v>0</v>
          </cell>
          <cell r="F59">
            <v>758</v>
          </cell>
          <cell r="H59">
            <v>9044497</v>
          </cell>
          <cell r="I59">
            <v>0</v>
          </cell>
          <cell r="J59">
            <v>676894</v>
          </cell>
          <cell r="K59">
            <v>9721391</v>
          </cell>
          <cell r="L59">
            <v>0</v>
          </cell>
          <cell r="M59">
            <v>488</v>
          </cell>
          <cell r="N59">
            <v>758</v>
          </cell>
          <cell r="O59">
            <v>0</v>
          </cell>
          <cell r="P59">
            <v>0</v>
          </cell>
          <cell r="Q59">
            <v>9044497</v>
          </cell>
          <cell r="R59">
            <v>0</v>
          </cell>
          <cell r="S59">
            <v>0</v>
          </cell>
          <cell r="T59">
            <v>9044497</v>
          </cell>
          <cell r="U59">
            <v>676894</v>
          </cell>
          <cell r="V59">
            <v>9721391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9721391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489</v>
          </cell>
          <cell r="B60" t="str">
            <v>STURGIS</v>
          </cell>
          <cell r="C60">
            <v>800</v>
          </cell>
          <cell r="D60">
            <v>4.0000000000000497</v>
          </cell>
          <cell r="E60">
            <v>0</v>
          </cell>
          <cell r="F60">
            <v>804</v>
          </cell>
          <cell r="H60">
            <v>11685897</v>
          </cell>
          <cell r="I60">
            <v>0</v>
          </cell>
          <cell r="J60">
            <v>714756</v>
          </cell>
          <cell r="K60">
            <v>12400653</v>
          </cell>
          <cell r="L60">
            <v>0</v>
          </cell>
          <cell r="M60">
            <v>489</v>
          </cell>
          <cell r="N60">
            <v>804</v>
          </cell>
          <cell r="O60">
            <v>4.0000000000000497</v>
          </cell>
          <cell r="P60">
            <v>0</v>
          </cell>
          <cell r="Q60">
            <v>11685897</v>
          </cell>
          <cell r="R60">
            <v>0</v>
          </cell>
          <cell r="S60">
            <v>0</v>
          </cell>
          <cell r="T60">
            <v>11685897</v>
          </cell>
          <cell r="U60">
            <v>714756</v>
          </cell>
          <cell r="V60">
            <v>12400653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12400653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491</v>
          </cell>
          <cell r="B61" t="str">
            <v>ATLANTIS</v>
          </cell>
          <cell r="C61">
            <v>1197</v>
          </cell>
          <cell r="D61" t="str">
            <v/>
          </cell>
          <cell r="E61">
            <v>0</v>
          </cell>
          <cell r="F61">
            <v>1111</v>
          </cell>
          <cell r="H61">
            <v>11351145</v>
          </cell>
          <cell r="I61">
            <v>0</v>
          </cell>
          <cell r="J61">
            <v>992123</v>
          </cell>
          <cell r="K61">
            <v>12343268</v>
          </cell>
          <cell r="L61">
            <v>0</v>
          </cell>
          <cell r="M61">
            <v>491</v>
          </cell>
          <cell r="N61">
            <v>1111</v>
          </cell>
          <cell r="O61">
            <v>0</v>
          </cell>
          <cell r="P61">
            <v>0</v>
          </cell>
          <cell r="Q61">
            <v>11351145</v>
          </cell>
          <cell r="R61">
            <v>0</v>
          </cell>
          <cell r="S61">
            <v>0</v>
          </cell>
          <cell r="T61">
            <v>11351145</v>
          </cell>
          <cell r="U61">
            <v>992123</v>
          </cell>
          <cell r="V61">
            <v>12343268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12343268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>
            <v>5.999999999999952</v>
          </cell>
          <cell r="E62">
            <v>0</v>
          </cell>
          <cell r="F62">
            <v>366</v>
          </cell>
          <cell r="H62">
            <v>4212877</v>
          </cell>
          <cell r="I62">
            <v>0</v>
          </cell>
          <cell r="J62">
            <v>321348</v>
          </cell>
          <cell r="K62">
            <v>4534225</v>
          </cell>
          <cell r="L62">
            <v>0</v>
          </cell>
          <cell r="M62">
            <v>492</v>
          </cell>
          <cell r="N62">
            <v>366</v>
          </cell>
          <cell r="O62">
            <v>5.999999999999952</v>
          </cell>
          <cell r="P62">
            <v>0</v>
          </cell>
          <cell r="Q62">
            <v>4212877</v>
          </cell>
          <cell r="R62">
            <v>0</v>
          </cell>
          <cell r="S62">
            <v>0</v>
          </cell>
          <cell r="T62">
            <v>4212877</v>
          </cell>
          <cell r="U62">
            <v>321348</v>
          </cell>
          <cell r="V62">
            <v>4534225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4534225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200</v>
          </cell>
          <cell r="D63" t="str">
            <v/>
          </cell>
          <cell r="E63">
            <v>0</v>
          </cell>
          <cell r="F63">
            <v>170</v>
          </cell>
          <cell r="H63">
            <v>2326768.4577160701</v>
          </cell>
          <cell r="I63">
            <v>0</v>
          </cell>
          <cell r="J63">
            <v>151810</v>
          </cell>
          <cell r="K63">
            <v>2478578.4577160701</v>
          </cell>
          <cell r="L63">
            <v>0</v>
          </cell>
          <cell r="M63">
            <v>493</v>
          </cell>
          <cell r="N63">
            <v>170</v>
          </cell>
          <cell r="O63">
            <v>0</v>
          </cell>
          <cell r="P63">
            <v>0</v>
          </cell>
          <cell r="Q63">
            <v>2334765</v>
          </cell>
          <cell r="R63">
            <v>0</v>
          </cell>
          <cell r="S63">
            <v>7996.5422839299936</v>
          </cell>
          <cell r="T63">
            <v>2326768.4577160701</v>
          </cell>
          <cell r="U63">
            <v>151810</v>
          </cell>
          <cell r="V63">
            <v>2478578.4577160701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2478578.4577160701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494</v>
          </cell>
          <cell r="B64" t="str">
            <v>PIONEER CS OF SCIENCE</v>
          </cell>
          <cell r="C64">
            <v>540</v>
          </cell>
          <cell r="D64">
            <v>2.9999999999999925</v>
          </cell>
          <cell r="E64">
            <v>0</v>
          </cell>
          <cell r="F64">
            <v>543</v>
          </cell>
          <cell r="H64">
            <v>6649787.6367467558</v>
          </cell>
          <cell r="I64">
            <v>0</v>
          </cell>
          <cell r="J64">
            <v>482184</v>
          </cell>
          <cell r="K64">
            <v>7131971.6367467558</v>
          </cell>
          <cell r="L64">
            <v>0</v>
          </cell>
          <cell r="M64">
            <v>494</v>
          </cell>
          <cell r="N64">
            <v>543</v>
          </cell>
          <cell r="O64">
            <v>2.9999999999999925</v>
          </cell>
          <cell r="P64">
            <v>0</v>
          </cell>
          <cell r="Q64">
            <v>6698761</v>
          </cell>
          <cell r="R64">
            <v>0</v>
          </cell>
          <cell r="S64">
            <v>48973.363253243791</v>
          </cell>
          <cell r="T64">
            <v>6649787.6367467511</v>
          </cell>
          <cell r="U64">
            <v>482184</v>
          </cell>
          <cell r="V64">
            <v>7131971.6367467511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7131971.6367467511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496</v>
          </cell>
          <cell r="B65" t="str">
            <v>GLOBAL LEARNING</v>
          </cell>
          <cell r="C65">
            <v>500</v>
          </cell>
          <cell r="D65">
            <v>7.0000000000000453</v>
          </cell>
          <cell r="E65">
            <v>0</v>
          </cell>
          <cell r="F65">
            <v>507</v>
          </cell>
          <cell r="H65">
            <v>5513457</v>
          </cell>
          <cell r="I65">
            <v>0</v>
          </cell>
          <cell r="J65">
            <v>446667</v>
          </cell>
          <cell r="K65">
            <v>5960124</v>
          </cell>
          <cell r="L65">
            <v>0</v>
          </cell>
          <cell r="M65">
            <v>496</v>
          </cell>
          <cell r="N65">
            <v>507</v>
          </cell>
          <cell r="O65">
            <v>7.0000000000000453</v>
          </cell>
          <cell r="P65">
            <v>0</v>
          </cell>
          <cell r="Q65">
            <v>5513457</v>
          </cell>
          <cell r="R65">
            <v>0</v>
          </cell>
          <cell r="S65">
            <v>0</v>
          </cell>
          <cell r="T65">
            <v>5513457</v>
          </cell>
          <cell r="U65">
            <v>446667</v>
          </cell>
          <cell r="V65">
            <v>5960124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5960124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525</v>
          </cell>
          <cell r="D66" t="str">
            <v/>
          </cell>
          <cell r="E66">
            <v>0</v>
          </cell>
          <cell r="F66">
            <v>471</v>
          </cell>
          <cell r="H66">
            <v>6194288</v>
          </cell>
          <cell r="I66">
            <v>0</v>
          </cell>
          <cell r="J66">
            <v>420603</v>
          </cell>
          <cell r="K66">
            <v>6614891</v>
          </cell>
          <cell r="L66">
            <v>0</v>
          </cell>
          <cell r="M66">
            <v>497</v>
          </cell>
          <cell r="N66">
            <v>471</v>
          </cell>
          <cell r="O66">
            <v>0</v>
          </cell>
          <cell r="P66">
            <v>0</v>
          </cell>
          <cell r="Q66">
            <v>6194288</v>
          </cell>
          <cell r="R66">
            <v>0</v>
          </cell>
          <cell r="S66">
            <v>0</v>
          </cell>
          <cell r="T66">
            <v>6194288</v>
          </cell>
          <cell r="U66">
            <v>420603</v>
          </cell>
          <cell r="V66">
            <v>6614891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6614891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498</v>
          </cell>
          <cell r="B67" t="str">
            <v>VERITAS PREPARATORY</v>
          </cell>
          <cell r="C67">
            <v>324</v>
          </cell>
          <cell r="D67" t="str">
            <v/>
          </cell>
          <cell r="E67">
            <v>0</v>
          </cell>
          <cell r="F67">
            <v>313</v>
          </cell>
          <cell r="H67">
            <v>3548794</v>
          </cell>
          <cell r="I67">
            <v>0</v>
          </cell>
          <cell r="J67">
            <v>279509</v>
          </cell>
          <cell r="K67">
            <v>3828303</v>
          </cell>
          <cell r="L67">
            <v>0</v>
          </cell>
          <cell r="M67">
            <v>498</v>
          </cell>
          <cell r="N67">
            <v>313</v>
          </cell>
          <cell r="O67">
            <v>0</v>
          </cell>
          <cell r="P67">
            <v>0</v>
          </cell>
          <cell r="Q67">
            <v>3548794</v>
          </cell>
          <cell r="R67">
            <v>0</v>
          </cell>
          <cell r="S67">
            <v>0</v>
          </cell>
          <cell r="T67">
            <v>3548794</v>
          </cell>
          <cell r="U67">
            <v>279509</v>
          </cell>
          <cell r="V67">
            <v>3828303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3828303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499</v>
          </cell>
          <cell r="B68" t="str">
            <v>HAMPDEN CS OF SCIENCE</v>
          </cell>
          <cell r="C68">
            <v>470</v>
          </cell>
          <cell r="D68">
            <v>7.9999999999999396</v>
          </cell>
          <cell r="E68">
            <v>0</v>
          </cell>
          <cell r="F68">
            <v>478</v>
          </cell>
          <cell r="H68">
            <v>5227259</v>
          </cell>
          <cell r="I68">
            <v>0</v>
          </cell>
          <cell r="J68">
            <v>419684</v>
          </cell>
          <cell r="K68">
            <v>5646943</v>
          </cell>
          <cell r="L68">
            <v>0</v>
          </cell>
          <cell r="M68">
            <v>499</v>
          </cell>
          <cell r="N68">
            <v>478</v>
          </cell>
          <cell r="O68">
            <v>7.9999999999999396</v>
          </cell>
          <cell r="P68">
            <v>0</v>
          </cell>
          <cell r="Q68">
            <v>5227259</v>
          </cell>
          <cell r="R68">
            <v>0</v>
          </cell>
          <cell r="S68">
            <v>0</v>
          </cell>
          <cell r="T68">
            <v>5227259</v>
          </cell>
          <cell r="U68">
            <v>419684</v>
          </cell>
          <cell r="V68">
            <v>5646943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5646943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360</v>
          </cell>
          <cell r="D69" t="str">
            <v/>
          </cell>
          <cell r="E69">
            <v>0</v>
          </cell>
          <cell r="F69">
            <v>328</v>
          </cell>
          <cell r="H69">
            <v>4166992</v>
          </cell>
          <cell r="I69">
            <v>0</v>
          </cell>
          <cell r="J69">
            <v>292904</v>
          </cell>
          <cell r="K69">
            <v>4459896</v>
          </cell>
          <cell r="L69">
            <v>0</v>
          </cell>
          <cell r="M69">
            <v>3501</v>
          </cell>
          <cell r="N69">
            <v>328</v>
          </cell>
          <cell r="O69">
            <v>0</v>
          </cell>
          <cell r="P69">
            <v>0</v>
          </cell>
          <cell r="Q69">
            <v>4166992</v>
          </cell>
          <cell r="R69">
            <v>0</v>
          </cell>
          <cell r="S69">
            <v>0</v>
          </cell>
          <cell r="T69">
            <v>4166992</v>
          </cell>
          <cell r="U69">
            <v>292904</v>
          </cell>
          <cell r="V69">
            <v>4459896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4459896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3502</v>
          </cell>
          <cell r="B70" t="str">
            <v>BAYSTATE ACADEMY</v>
          </cell>
          <cell r="C70">
            <v>400</v>
          </cell>
          <cell r="D70" t="str">
            <v/>
          </cell>
          <cell r="E70">
            <v>0</v>
          </cell>
          <cell r="F70">
            <v>392</v>
          </cell>
          <cell r="H70">
            <v>4483573</v>
          </cell>
          <cell r="I70">
            <v>0</v>
          </cell>
          <cell r="J70">
            <v>350056</v>
          </cell>
          <cell r="K70">
            <v>4833629</v>
          </cell>
          <cell r="L70">
            <v>0</v>
          </cell>
          <cell r="M70">
            <v>3502</v>
          </cell>
          <cell r="N70">
            <v>392</v>
          </cell>
          <cell r="O70">
            <v>0</v>
          </cell>
          <cell r="P70">
            <v>0</v>
          </cell>
          <cell r="Q70">
            <v>4483573</v>
          </cell>
          <cell r="R70">
            <v>0</v>
          </cell>
          <cell r="S70">
            <v>0</v>
          </cell>
          <cell r="T70">
            <v>4483573</v>
          </cell>
          <cell r="U70">
            <v>350056</v>
          </cell>
          <cell r="V70">
            <v>4833629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4833629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3503</v>
          </cell>
          <cell r="B71" t="str">
            <v>LOWELL COLLEGIATE</v>
          </cell>
          <cell r="C71">
            <v>649</v>
          </cell>
          <cell r="D71" t="str">
            <v/>
          </cell>
          <cell r="E71">
            <v>0</v>
          </cell>
          <cell r="F71">
            <v>646</v>
          </cell>
          <cell r="H71">
            <v>7142927</v>
          </cell>
          <cell r="I71">
            <v>0</v>
          </cell>
          <cell r="J71">
            <v>576878</v>
          </cell>
          <cell r="K71">
            <v>7719805</v>
          </cell>
          <cell r="L71">
            <v>0</v>
          </cell>
          <cell r="M71">
            <v>3503</v>
          </cell>
          <cell r="N71">
            <v>646</v>
          </cell>
          <cell r="O71">
            <v>0</v>
          </cell>
          <cell r="P71">
            <v>0</v>
          </cell>
          <cell r="Q71">
            <v>7142927</v>
          </cell>
          <cell r="R71">
            <v>0</v>
          </cell>
          <cell r="S71">
            <v>0</v>
          </cell>
          <cell r="T71">
            <v>7142927</v>
          </cell>
          <cell r="U71">
            <v>576878</v>
          </cell>
          <cell r="V71">
            <v>7719805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7719805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280</v>
          </cell>
          <cell r="D72">
            <v>0.99999999999999734</v>
          </cell>
          <cell r="E72">
            <v>0</v>
          </cell>
          <cell r="F72">
            <v>281</v>
          </cell>
          <cell r="H72">
            <v>4716149</v>
          </cell>
          <cell r="I72">
            <v>0</v>
          </cell>
          <cell r="J72">
            <v>250090</v>
          </cell>
          <cell r="K72">
            <v>4966239</v>
          </cell>
          <cell r="L72">
            <v>0</v>
          </cell>
          <cell r="M72">
            <v>3504</v>
          </cell>
          <cell r="N72">
            <v>281</v>
          </cell>
          <cell r="O72">
            <v>0.99999999999999734</v>
          </cell>
          <cell r="P72">
            <v>0</v>
          </cell>
          <cell r="Q72">
            <v>4716149</v>
          </cell>
          <cell r="R72">
            <v>0</v>
          </cell>
          <cell r="S72">
            <v>0</v>
          </cell>
          <cell r="T72">
            <v>4716149</v>
          </cell>
          <cell r="U72">
            <v>250090</v>
          </cell>
          <cell r="V72">
            <v>4966239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4966239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338</v>
          </cell>
          <cell r="D73" t="str">
            <v/>
          </cell>
          <cell r="E73">
            <v>0</v>
          </cell>
          <cell r="F73">
            <v>322</v>
          </cell>
          <cell r="H73">
            <v>3872152.4158459581</v>
          </cell>
          <cell r="I73">
            <v>0</v>
          </cell>
          <cell r="J73">
            <v>287546</v>
          </cell>
          <cell r="K73">
            <v>4159698.4158459581</v>
          </cell>
          <cell r="L73">
            <v>0</v>
          </cell>
          <cell r="M73">
            <v>3506</v>
          </cell>
          <cell r="N73">
            <v>322</v>
          </cell>
          <cell r="O73">
            <v>0</v>
          </cell>
          <cell r="P73">
            <v>0</v>
          </cell>
          <cell r="Q73">
            <v>3874342</v>
          </cell>
          <cell r="R73">
            <v>0</v>
          </cell>
          <cell r="S73">
            <v>2189.58415404176</v>
          </cell>
          <cell r="T73">
            <v>3872152.4158459585</v>
          </cell>
          <cell r="U73">
            <v>287546</v>
          </cell>
          <cell r="V73">
            <v>4159698.4158459585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4159698.4158459585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241</v>
          </cell>
          <cell r="D74" t="str">
            <v/>
          </cell>
          <cell r="E74">
            <v>0</v>
          </cell>
          <cell r="F74">
            <v>177</v>
          </cell>
          <cell r="H74">
            <v>2245980</v>
          </cell>
          <cell r="I74">
            <v>0</v>
          </cell>
          <cell r="J74">
            <v>158061</v>
          </cell>
          <cell r="K74">
            <v>2404041</v>
          </cell>
          <cell r="L74">
            <v>0</v>
          </cell>
          <cell r="M74">
            <v>3507</v>
          </cell>
          <cell r="N74">
            <v>177</v>
          </cell>
          <cell r="O74">
            <v>0</v>
          </cell>
          <cell r="P74">
            <v>0</v>
          </cell>
          <cell r="Q74">
            <v>2245980</v>
          </cell>
          <cell r="R74">
            <v>0</v>
          </cell>
          <cell r="S74">
            <v>0</v>
          </cell>
          <cell r="T74">
            <v>2245980</v>
          </cell>
          <cell r="U74">
            <v>158061</v>
          </cell>
          <cell r="V74">
            <v>2404041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2404041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200</v>
          </cell>
          <cell r="D75" t="str">
            <v/>
          </cell>
          <cell r="E75">
            <v>0</v>
          </cell>
          <cell r="F75">
            <v>193</v>
          </cell>
          <cell r="H75">
            <v>2464361</v>
          </cell>
          <cell r="I75">
            <v>0</v>
          </cell>
          <cell r="J75">
            <v>172349</v>
          </cell>
          <cell r="K75">
            <v>2636710</v>
          </cell>
          <cell r="L75">
            <v>0</v>
          </cell>
          <cell r="M75">
            <v>3508</v>
          </cell>
          <cell r="N75">
            <v>193</v>
          </cell>
          <cell r="O75">
            <v>0</v>
          </cell>
          <cell r="P75">
            <v>0</v>
          </cell>
          <cell r="Q75">
            <v>2464361</v>
          </cell>
          <cell r="R75">
            <v>0</v>
          </cell>
          <cell r="S75">
            <v>0</v>
          </cell>
          <cell r="T75">
            <v>2464361</v>
          </cell>
          <cell r="U75">
            <v>172349</v>
          </cell>
          <cell r="V75">
            <v>2636710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2636710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3509</v>
          </cell>
          <cell r="B76" t="str">
            <v>ARGOSY COLLEGIATE</v>
          </cell>
          <cell r="C76">
            <v>308</v>
          </cell>
          <cell r="D76" t="str">
            <v/>
          </cell>
          <cell r="E76">
            <v>0</v>
          </cell>
          <cell r="F76">
            <v>307</v>
          </cell>
          <cell r="H76">
            <v>3095053</v>
          </cell>
          <cell r="I76">
            <v>0</v>
          </cell>
          <cell r="J76">
            <v>274151</v>
          </cell>
          <cell r="K76">
            <v>3369204</v>
          </cell>
          <cell r="L76">
            <v>0</v>
          </cell>
          <cell r="M76">
            <v>3509</v>
          </cell>
          <cell r="N76">
            <v>307</v>
          </cell>
          <cell r="O76">
            <v>0</v>
          </cell>
          <cell r="P76">
            <v>0</v>
          </cell>
          <cell r="Q76">
            <v>3095053</v>
          </cell>
          <cell r="R76">
            <v>0</v>
          </cell>
          <cell r="S76">
            <v>0</v>
          </cell>
          <cell r="T76">
            <v>3095053</v>
          </cell>
          <cell r="U76">
            <v>274151</v>
          </cell>
          <cell r="V76">
            <v>3369204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3369204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162</v>
          </cell>
          <cell r="D77">
            <v>0.99999999999999789</v>
          </cell>
          <cell r="E77">
            <v>0</v>
          </cell>
          <cell r="F77">
            <v>163</v>
          </cell>
          <cell r="H77">
            <v>1904718</v>
          </cell>
          <cell r="I77">
            <v>0</v>
          </cell>
          <cell r="J77">
            <v>144744</v>
          </cell>
          <cell r="K77">
            <v>2049462</v>
          </cell>
          <cell r="L77">
            <v>0</v>
          </cell>
          <cell r="M77">
            <v>3510</v>
          </cell>
          <cell r="N77">
            <v>163</v>
          </cell>
          <cell r="O77">
            <v>0.99999999999999789</v>
          </cell>
          <cell r="P77">
            <v>0</v>
          </cell>
          <cell r="Q77">
            <v>1904718</v>
          </cell>
          <cell r="R77">
            <v>0</v>
          </cell>
          <cell r="S77">
            <v>0</v>
          </cell>
          <cell r="T77">
            <v>1904718</v>
          </cell>
          <cell r="U77">
            <v>144744</v>
          </cell>
          <cell r="V77">
            <v>2049462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2049462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315</v>
          </cell>
          <cell r="D78" t="str">
            <v/>
          </cell>
          <cell r="E78">
            <v>0</v>
          </cell>
          <cell r="F78">
            <v>313</v>
          </cell>
          <cell r="H78">
            <v>3909951</v>
          </cell>
          <cell r="I78">
            <v>0</v>
          </cell>
          <cell r="J78">
            <v>279509</v>
          </cell>
          <cell r="K78">
            <v>4189460</v>
          </cell>
          <cell r="L78">
            <v>0</v>
          </cell>
          <cell r="M78">
            <v>3513</v>
          </cell>
          <cell r="N78">
            <v>313</v>
          </cell>
          <cell r="O78">
            <v>0</v>
          </cell>
          <cell r="P78">
            <v>0</v>
          </cell>
          <cell r="Q78">
            <v>3909951</v>
          </cell>
          <cell r="R78">
            <v>0</v>
          </cell>
          <cell r="S78">
            <v>0</v>
          </cell>
          <cell r="T78">
            <v>3909951</v>
          </cell>
          <cell r="U78">
            <v>279509</v>
          </cell>
          <cell r="V78">
            <v>4189460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4189460</v>
          </cell>
          <cell r="AI78">
            <v>0</v>
          </cell>
          <cell r="AM78">
            <v>0</v>
          </cell>
          <cell r="AN78">
            <v>0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8FE2FF"/>
    <pageSetUpPr fitToPage="1"/>
  </sheetPr>
  <dimension ref="A1:AZ456"/>
  <sheetViews>
    <sheetView showGridLines="0" tabSelected="1" zoomScale="80" zoomScaleNormal="80" workbookViewId="0">
      <pane ySplit="9" topLeftCell="A10" activePane="bottomLeft" state="frozen"/>
      <selection pane="bottomLeft" activeCell="K95" sqref="K95"/>
    </sheetView>
  </sheetViews>
  <sheetFormatPr defaultRowHeight="15"/>
  <cols>
    <col min="1" max="1" width="6.5703125" style="2" customWidth="1"/>
    <col min="2" max="2" width="40.42578125" style="2" customWidth="1"/>
    <col min="3" max="3" width="12" style="2" customWidth="1"/>
    <col min="4" max="4" width="15" style="3" customWidth="1"/>
    <col min="5" max="5" width="13" style="3" customWidth="1"/>
    <col min="6" max="6" width="13.5703125" style="3" customWidth="1"/>
    <col min="7" max="7" width="1.85546875" style="4" customWidth="1"/>
    <col min="8" max="8" width="15.85546875" style="3" customWidth="1"/>
    <col min="9" max="9" width="13.85546875" style="3" customWidth="1"/>
    <col min="10" max="10" width="12.5703125" style="3" customWidth="1"/>
    <col min="11" max="11" width="16.140625" style="3" customWidth="1"/>
    <col min="12" max="12" width="55.42578125" style="5" customWidth="1"/>
    <col min="13" max="13" width="6.42578125" style="105" customWidth="1"/>
    <col min="14" max="14" width="10.140625" style="105" customWidth="1"/>
    <col min="15" max="15" width="7.42578125" style="105" customWidth="1"/>
    <col min="16" max="16" width="9.5703125" style="105" customWidth="1"/>
    <col min="17" max="17" width="11.5703125" style="105" customWidth="1"/>
    <col min="18" max="18" width="10.42578125" style="105" customWidth="1"/>
    <col min="19" max="19" width="10.42578125" style="106" customWidth="1"/>
    <col min="20" max="20" width="13" style="106" customWidth="1"/>
    <col min="21" max="21" width="11.5703125" style="106" customWidth="1"/>
    <col min="22" max="23" width="13.140625" style="106" customWidth="1"/>
    <col min="24" max="24" width="7.85546875" style="106" customWidth="1"/>
    <col min="25" max="25" width="9.85546875" style="106" customWidth="1"/>
    <col min="26" max="26" width="9.5703125" style="106" customWidth="1"/>
    <col min="27" max="27" width="10.5703125" style="106" customWidth="1"/>
    <col min="28" max="28" width="13.85546875" style="106" customWidth="1"/>
    <col min="29" max="29" width="2.42578125" style="107" customWidth="1"/>
    <col min="30" max="33" width="9.5703125" style="106" customWidth="1"/>
    <col min="34" max="34" width="9.85546875" style="106" customWidth="1"/>
    <col min="35" max="35" width="10" style="106" customWidth="1"/>
    <col min="36" max="38" width="9.85546875" style="105" customWidth="1"/>
    <col min="39" max="39" width="9.5703125" style="105" customWidth="1"/>
    <col min="40" max="40" width="11.5703125" style="105" customWidth="1"/>
    <col min="41" max="256" width="8.85546875" style="2"/>
    <col min="257" max="257" width="6" style="2" customWidth="1"/>
    <col min="258" max="258" width="40.42578125" style="2" customWidth="1"/>
    <col min="259" max="259" width="12" style="2" customWidth="1"/>
    <col min="260" max="260" width="15" style="2" customWidth="1"/>
    <col min="261" max="261" width="13" style="2" customWidth="1"/>
    <col min="262" max="262" width="13.5703125" style="2" customWidth="1"/>
    <col min="263" max="263" width="1.5703125" style="2" customWidth="1"/>
    <col min="264" max="264" width="15.85546875" style="2" customWidth="1"/>
    <col min="265" max="265" width="13.85546875" style="2" customWidth="1"/>
    <col min="266" max="266" width="12.5703125" style="2" customWidth="1"/>
    <col min="267" max="267" width="16.140625" style="2" customWidth="1"/>
    <col min="268" max="268" width="8.85546875" style="2"/>
    <col min="269" max="269" width="4.42578125" style="2" customWidth="1"/>
    <col min="270" max="270" width="10" style="2" customWidth="1"/>
    <col min="271" max="271" width="8.85546875" style="2"/>
    <col min="272" max="272" width="16.5703125" style="2" customWidth="1"/>
    <col min="273" max="273" width="22.5703125" style="2" customWidth="1"/>
    <col min="274" max="274" width="10.42578125" style="2" bestFit="1" customWidth="1"/>
    <col min="275" max="276" width="9.42578125" style="2" bestFit="1" customWidth="1"/>
    <col min="277" max="277" width="10.42578125" style="2" bestFit="1" customWidth="1"/>
    <col min="278" max="512" width="8.85546875" style="2"/>
    <col min="513" max="513" width="6" style="2" customWidth="1"/>
    <col min="514" max="514" width="40.42578125" style="2" customWidth="1"/>
    <col min="515" max="515" width="12" style="2" customWidth="1"/>
    <col min="516" max="516" width="15" style="2" customWidth="1"/>
    <col min="517" max="517" width="13" style="2" customWidth="1"/>
    <col min="518" max="518" width="13.5703125" style="2" customWidth="1"/>
    <col min="519" max="519" width="1.5703125" style="2" customWidth="1"/>
    <col min="520" max="520" width="15.85546875" style="2" customWidth="1"/>
    <col min="521" max="521" width="13.85546875" style="2" customWidth="1"/>
    <col min="522" max="522" width="12.5703125" style="2" customWidth="1"/>
    <col min="523" max="523" width="16.140625" style="2" customWidth="1"/>
    <col min="524" max="524" width="8.85546875" style="2"/>
    <col min="525" max="525" width="4.42578125" style="2" customWidth="1"/>
    <col min="526" max="526" width="10" style="2" customWidth="1"/>
    <col min="527" max="527" width="8.85546875" style="2"/>
    <col min="528" max="528" width="16.5703125" style="2" customWidth="1"/>
    <col min="529" max="529" width="22.5703125" style="2" customWidth="1"/>
    <col min="530" max="530" width="10.42578125" style="2" bestFit="1" customWidth="1"/>
    <col min="531" max="532" width="9.42578125" style="2" bestFit="1" customWidth="1"/>
    <col min="533" max="533" width="10.42578125" style="2" bestFit="1" customWidth="1"/>
    <col min="534" max="768" width="8.85546875" style="2"/>
    <col min="769" max="769" width="6" style="2" customWidth="1"/>
    <col min="770" max="770" width="40.42578125" style="2" customWidth="1"/>
    <col min="771" max="771" width="12" style="2" customWidth="1"/>
    <col min="772" max="772" width="15" style="2" customWidth="1"/>
    <col min="773" max="773" width="13" style="2" customWidth="1"/>
    <col min="774" max="774" width="13.5703125" style="2" customWidth="1"/>
    <col min="775" max="775" width="1.5703125" style="2" customWidth="1"/>
    <col min="776" max="776" width="15.85546875" style="2" customWidth="1"/>
    <col min="777" max="777" width="13.85546875" style="2" customWidth="1"/>
    <col min="778" max="778" width="12.5703125" style="2" customWidth="1"/>
    <col min="779" max="779" width="16.140625" style="2" customWidth="1"/>
    <col min="780" max="780" width="8.85546875" style="2"/>
    <col min="781" max="781" width="4.42578125" style="2" customWidth="1"/>
    <col min="782" max="782" width="10" style="2" customWidth="1"/>
    <col min="783" max="783" width="8.85546875" style="2"/>
    <col min="784" max="784" width="16.5703125" style="2" customWidth="1"/>
    <col min="785" max="785" width="22.5703125" style="2" customWidth="1"/>
    <col min="786" max="786" width="10.42578125" style="2" bestFit="1" customWidth="1"/>
    <col min="787" max="788" width="9.42578125" style="2" bestFit="1" customWidth="1"/>
    <col min="789" max="789" width="10.42578125" style="2" bestFit="1" customWidth="1"/>
    <col min="790" max="1024" width="8.85546875" style="2"/>
    <col min="1025" max="1025" width="6" style="2" customWidth="1"/>
    <col min="1026" max="1026" width="40.42578125" style="2" customWidth="1"/>
    <col min="1027" max="1027" width="12" style="2" customWidth="1"/>
    <col min="1028" max="1028" width="15" style="2" customWidth="1"/>
    <col min="1029" max="1029" width="13" style="2" customWidth="1"/>
    <col min="1030" max="1030" width="13.5703125" style="2" customWidth="1"/>
    <col min="1031" max="1031" width="1.5703125" style="2" customWidth="1"/>
    <col min="1032" max="1032" width="15.85546875" style="2" customWidth="1"/>
    <col min="1033" max="1033" width="13.85546875" style="2" customWidth="1"/>
    <col min="1034" max="1034" width="12.5703125" style="2" customWidth="1"/>
    <col min="1035" max="1035" width="16.140625" style="2" customWidth="1"/>
    <col min="1036" max="1036" width="8.85546875" style="2"/>
    <col min="1037" max="1037" width="4.42578125" style="2" customWidth="1"/>
    <col min="1038" max="1038" width="10" style="2" customWidth="1"/>
    <col min="1039" max="1039" width="8.85546875" style="2"/>
    <col min="1040" max="1040" width="16.5703125" style="2" customWidth="1"/>
    <col min="1041" max="1041" width="22.5703125" style="2" customWidth="1"/>
    <col min="1042" max="1042" width="10.42578125" style="2" bestFit="1" customWidth="1"/>
    <col min="1043" max="1044" width="9.42578125" style="2" bestFit="1" customWidth="1"/>
    <col min="1045" max="1045" width="10.42578125" style="2" bestFit="1" customWidth="1"/>
    <col min="1046" max="1280" width="8.85546875" style="2"/>
    <col min="1281" max="1281" width="6" style="2" customWidth="1"/>
    <col min="1282" max="1282" width="40.42578125" style="2" customWidth="1"/>
    <col min="1283" max="1283" width="12" style="2" customWidth="1"/>
    <col min="1284" max="1284" width="15" style="2" customWidth="1"/>
    <col min="1285" max="1285" width="13" style="2" customWidth="1"/>
    <col min="1286" max="1286" width="13.5703125" style="2" customWidth="1"/>
    <col min="1287" max="1287" width="1.5703125" style="2" customWidth="1"/>
    <col min="1288" max="1288" width="15.85546875" style="2" customWidth="1"/>
    <col min="1289" max="1289" width="13.85546875" style="2" customWidth="1"/>
    <col min="1290" max="1290" width="12.5703125" style="2" customWidth="1"/>
    <col min="1291" max="1291" width="16.140625" style="2" customWidth="1"/>
    <col min="1292" max="1292" width="8.85546875" style="2"/>
    <col min="1293" max="1293" width="4.42578125" style="2" customWidth="1"/>
    <col min="1294" max="1294" width="10" style="2" customWidth="1"/>
    <col min="1295" max="1295" width="8.85546875" style="2"/>
    <col min="1296" max="1296" width="16.5703125" style="2" customWidth="1"/>
    <col min="1297" max="1297" width="22.5703125" style="2" customWidth="1"/>
    <col min="1298" max="1298" width="10.42578125" style="2" bestFit="1" customWidth="1"/>
    <col min="1299" max="1300" width="9.42578125" style="2" bestFit="1" customWidth="1"/>
    <col min="1301" max="1301" width="10.42578125" style="2" bestFit="1" customWidth="1"/>
    <col min="1302" max="1536" width="8.85546875" style="2"/>
    <col min="1537" max="1537" width="6" style="2" customWidth="1"/>
    <col min="1538" max="1538" width="40.42578125" style="2" customWidth="1"/>
    <col min="1539" max="1539" width="12" style="2" customWidth="1"/>
    <col min="1540" max="1540" width="15" style="2" customWidth="1"/>
    <col min="1541" max="1541" width="13" style="2" customWidth="1"/>
    <col min="1542" max="1542" width="13.5703125" style="2" customWidth="1"/>
    <col min="1543" max="1543" width="1.5703125" style="2" customWidth="1"/>
    <col min="1544" max="1544" width="15.85546875" style="2" customWidth="1"/>
    <col min="1545" max="1545" width="13.85546875" style="2" customWidth="1"/>
    <col min="1546" max="1546" width="12.5703125" style="2" customWidth="1"/>
    <col min="1547" max="1547" width="16.140625" style="2" customWidth="1"/>
    <col min="1548" max="1548" width="8.85546875" style="2"/>
    <col min="1549" max="1549" width="4.42578125" style="2" customWidth="1"/>
    <col min="1550" max="1550" width="10" style="2" customWidth="1"/>
    <col min="1551" max="1551" width="8.85546875" style="2"/>
    <col min="1552" max="1552" width="16.5703125" style="2" customWidth="1"/>
    <col min="1553" max="1553" width="22.5703125" style="2" customWidth="1"/>
    <col min="1554" max="1554" width="10.42578125" style="2" bestFit="1" customWidth="1"/>
    <col min="1555" max="1556" width="9.42578125" style="2" bestFit="1" customWidth="1"/>
    <col min="1557" max="1557" width="10.42578125" style="2" bestFit="1" customWidth="1"/>
    <col min="1558" max="1792" width="8.85546875" style="2"/>
    <col min="1793" max="1793" width="6" style="2" customWidth="1"/>
    <col min="1794" max="1794" width="40.42578125" style="2" customWidth="1"/>
    <col min="1795" max="1795" width="12" style="2" customWidth="1"/>
    <col min="1796" max="1796" width="15" style="2" customWidth="1"/>
    <col min="1797" max="1797" width="13" style="2" customWidth="1"/>
    <col min="1798" max="1798" width="13.5703125" style="2" customWidth="1"/>
    <col min="1799" max="1799" width="1.5703125" style="2" customWidth="1"/>
    <col min="1800" max="1800" width="15.85546875" style="2" customWidth="1"/>
    <col min="1801" max="1801" width="13.85546875" style="2" customWidth="1"/>
    <col min="1802" max="1802" width="12.5703125" style="2" customWidth="1"/>
    <col min="1803" max="1803" width="16.140625" style="2" customWidth="1"/>
    <col min="1804" max="1804" width="8.85546875" style="2"/>
    <col min="1805" max="1805" width="4.42578125" style="2" customWidth="1"/>
    <col min="1806" max="1806" width="10" style="2" customWidth="1"/>
    <col min="1807" max="1807" width="8.85546875" style="2"/>
    <col min="1808" max="1808" width="16.5703125" style="2" customWidth="1"/>
    <col min="1809" max="1809" width="22.5703125" style="2" customWidth="1"/>
    <col min="1810" max="1810" width="10.42578125" style="2" bestFit="1" customWidth="1"/>
    <col min="1811" max="1812" width="9.42578125" style="2" bestFit="1" customWidth="1"/>
    <col min="1813" max="1813" width="10.42578125" style="2" bestFit="1" customWidth="1"/>
    <col min="1814" max="2048" width="8.85546875" style="2"/>
    <col min="2049" max="2049" width="6" style="2" customWidth="1"/>
    <col min="2050" max="2050" width="40.42578125" style="2" customWidth="1"/>
    <col min="2051" max="2051" width="12" style="2" customWidth="1"/>
    <col min="2052" max="2052" width="15" style="2" customWidth="1"/>
    <col min="2053" max="2053" width="13" style="2" customWidth="1"/>
    <col min="2054" max="2054" width="13.5703125" style="2" customWidth="1"/>
    <col min="2055" max="2055" width="1.5703125" style="2" customWidth="1"/>
    <col min="2056" max="2056" width="15.85546875" style="2" customWidth="1"/>
    <col min="2057" max="2057" width="13.85546875" style="2" customWidth="1"/>
    <col min="2058" max="2058" width="12.5703125" style="2" customWidth="1"/>
    <col min="2059" max="2059" width="16.140625" style="2" customWidth="1"/>
    <col min="2060" max="2060" width="8.85546875" style="2"/>
    <col min="2061" max="2061" width="4.42578125" style="2" customWidth="1"/>
    <col min="2062" max="2062" width="10" style="2" customWidth="1"/>
    <col min="2063" max="2063" width="8.85546875" style="2"/>
    <col min="2064" max="2064" width="16.5703125" style="2" customWidth="1"/>
    <col min="2065" max="2065" width="22.5703125" style="2" customWidth="1"/>
    <col min="2066" max="2066" width="10.42578125" style="2" bestFit="1" customWidth="1"/>
    <col min="2067" max="2068" width="9.42578125" style="2" bestFit="1" customWidth="1"/>
    <col min="2069" max="2069" width="10.42578125" style="2" bestFit="1" customWidth="1"/>
    <col min="2070" max="2304" width="8.85546875" style="2"/>
    <col min="2305" max="2305" width="6" style="2" customWidth="1"/>
    <col min="2306" max="2306" width="40.42578125" style="2" customWidth="1"/>
    <col min="2307" max="2307" width="12" style="2" customWidth="1"/>
    <col min="2308" max="2308" width="15" style="2" customWidth="1"/>
    <col min="2309" max="2309" width="13" style="2" customWidth="1"/>
    <col min="2310" max="2310" width="13.5703125" style="2" customWidth="1"/>
    <col min="2311" max="2311" width="1.5703125" style="2" customWidth="1"/>
    <col min="2312" max="2312" width="15.85546875" style="2" customWidth="1"/>
    <col min="2313" max="2313" width="13.85546875" style="2" customWidth="1"/>
    <col min="2314" max="2314" width="12.5703125" style="2" customWidth="1"/>
    <col min="2315" max="2315" width="16.140625" style="2" customWidth="1"/>
    <col min="2316" max="2316" width="8.85546875" style="2"/>
    <col min="2317" max="2317" width="4.42578125" style="2" customWidth="1"/>
    <col min="2318" max="2318" width="10" style="2" customWidth="1"/>
    <col min="2319" max="2319" width="8.85546875" style="2"/>
    <col min="2320" max="2320" width="16.5703125" style="2" customWidth="1"/>
    <col min="2321" max="2321" width="22.5703125" style="2" customWidth="1"/>
    <col min="2322" max="2322" width="10.42578125" style="2" bestFit="1" customWidth="1"/>
    <col min="2323" max="2324" width="9.42578125" style="2" bestFit="1" customWidth="1"/>
    <col min="2325" max="2325" width="10.42578125" style="2" bestFit="1" customWidth="1"/>
    <col min="2326" max="2560" width="8.85546875" style="2"/>
    <col min="2561" max="2561" width="6" style="2" customWidth="1"/>
    <col min="2562" max="2562" width="40.42578125" style="2" customWidth="1"/>
    <col min="2563" max="2563" width="12" style="2" customWidth="1"/>
    <col min="2564" max="2564" width="15" style="2" customWidth="1"/>
    <col min="2565" max="2565" width="13" style="2" customWidth="1"/>
    <col min="2566" max="2566" width="13.5703125" style="2" customWidth="1"/>
    <col min="2567" max="2567" width="1.5703125" style="2" customWidth="1"/>
    <col min="2568" max="2568" width="15.85546875" style="2" customWidth="1"/>
    <col min="2569" max="2569" width="13.85546875" style="2" customWidth="1"/>
    <col min="2570" max="2570" width="12.5703125" style="2" customWidth="1"/>
    <col min="2571" max="2571" width="16.140625" style="2" customWidth="1"/>
    <col min="2572" max="2572" width="8.85546875" style="2"/>
    <col min="2573" max="2573" width="4.42578125" style="2" customWidth="1"/>
    <col min="2574" max="2574" width="10" style="2" customWidth="1"/>
    <col min="2575" max="2575" width="8.85546875" style="2"/>
    <col min="2576" max="2576" width="16.5703125" style="2" customWidth="1"/>
    <col min="2577" max="2577" width="22.5703125" style="2" customWidth="1"/>
    <col min="2578" max="2578" width="10.42578125" style="2" bestFit="1" customWidth="1"/>
    <col min="2579" max="2580" width="9.42578125" style="2" bestFit="1" customWidth="1"/>
    <col min="2581" max="2581" width="10.42578125" style="2" bestFit="1" customWidth="1"/>
    <col min="2582" max="2816" width="8.85546875" style="2"/>
    <col min="2817" max="2817" width="6" style="2" customWidth="1"/>
    <col min="2818" max="2818" width="40.42578125" style="2" customWidth="1"/>
    <col min="2819" max="2819" width="12" style="2" customWidth="1"/>
    <col min="2820" max="2820" width="15" style="2" customWidth="1"/>
    <col min="2821" max="2821" width="13" style="2" customWidth="1"/>
    <col min="2822" max="2822" width="13.5703125" style="2" customWidth="1"/>
    <col min="2823" max="2823" width="1.5703125" style="2" customWidth="1"/>
    <col min="2824" max="2824" width="15.85546875" style="2" customWidth="1"/>
    <col min="2825" max="2825" width="13.85546875" style="2" customWidth="1"/>
    <col min="2826" max="2826" width="12.5703125" style="2" customWidth="1"/>
    <col min="2827" max="2827" width="16.140625" style="2" customWidth="1"/>
    <col min="2828" max="2828" width="8.85546875" style="2"/>
    <col min="2829" max="2829" width="4.42578125" style="2" customWidth="1"/>
    <col min="2830" max="2830" width="10" style="2" customWidth="1"/>
    <col min="2831" max="2831" width="8.85546875" style="2"/>
    <col min="2832" max="2832" width="16.5703125" style="2" customWidth="1"/>
    <col min="2833" max="2833" width="22.5703125" style="2" customWidth="1"/>
    <col min="2834" max="2834" width="10.42578125" style="2" bestFit="1" customWidth="1"/>
    <col min="2835" max="2836" width="9.42578125" style="2" bestFit="1" customWidth="1"/>
    <col min="2837" max="2837" width="10.42578125" style="2" bestFit="1" customWidth="1"/>
    <col min="2838" max="3072" width="8.85546875" style="2"/>
    <col min="3073" max="3073" width="6" style="2" customWidth="1"/>
    <col min="3074" max="3074" width="40.42578125" style="2" customWidth="1"/>
    <col min="3075" max="3075" width="12" style="2" customWidth="1"/>
    <col min="3076" max="3076" width="15" style="2" customWidth="1"/>
    <col min="3077" max="3077" width="13" style="2" customWidth="1"/>
    <col min="3078" max="3078" width="13.5703125" style="2" customWidth="1"/>
    <col min="3079" max="3079" width="1.5703125" style="2" customWidth="1"/>
    <col min="3080" max="3080" width="15.85546875" style="2" customWidth="1"/>
    <col min="3081" max="3081" width="13.85546875" style="2" customWidth="1"/>
    <col min="3082" max="3082" width="12.5703125" style="2" customWidth="1"/>
    <col min="3083" max="3083" width="16.140625" style="2" customWidth="1"/>
    <col min="3084" max="3084" width="8.85546875" style="2"/>
    <col min="3085" max="3085" width="4.42578125" style="2" customWidth="1"/>
    <col min="3086" max="3086" width="10" style="2" customWidth="1"/>
    <col min="3087" max="3087" width="8.85546875" style="2"/>
    <col min="3088" max="3088" width="16.5703125" style="2" customWidth="1"/>
    <col min="3089" max="3089" width="22.5703125" style="2" customWidth="1"/>
    <col min="3090" max="3090" width="10.42578125" style="2" bestFit="1" customWidth="1"/>
    <col min="3091" max="3092" width="9.42578125" style="2" bestFit="1" customWidth="1"/>
    <col min="3093" max="3093" width="10.42578125" style="2" bestFit="1" customWidth="1"/>
    <col min="3094" max="3328" width="8.85546875" style="2"/>
    <col min="3329" max="3329" width="6" style="2" customWidth="1"/>
    <col min="3330" max="3330" width="40.42578125" style="2" customWidth="1"/>
    <col min="3331" max="3331" width="12" style="2" customWidth="1"/>
    <col min="3332" max="3332" width="15" style="2" customWidth="1"/>
    <col min="3333" max="3333" width="13" style="2" customWidth="1"/>
    <col min="3334" max="3334" width="13.5703125" style="2" customWidth="1"/>
    <col min="3335" max="3335" width="1.5703125" style="2" customWidth="1"/>
    <col min="3336" max="3336" width="15.85546875" style="2" customWidth="1"/>
    <col min="3337" max="3337" width="13.85546875" style="2" customWidth="1"/>
    <col min="3338" max="3338" width="12.5703125" style="2" customWidth="1"/>
    <col min="3339" max="3339" width="16.140625" style="2" customWidth="1"/>
    <col min="3340" max="3340" width="8.85546875" style="2"/>
    <col min="3341" max="3341" width="4.42578125" style="2" customWidth="1"/>
    <col min="3342" max="3342" width="10" style="2" customWidth="1"/>
    <col min="3343" max="3343" width="8.85546875" style="2"/>
    <col min="3344" max="3344" width="16.5703125" style="2" customWidth="1"/>
    <col min="3345" max="3345" width="22.5703125" style="2" customWidth="1"/>
    <col min="3346" max="3346" width="10.42578125" style="2" bestFit="1" customWidth="1"/>
    <col min="3347" max="3348" width="9.42578125" style="2" bestFit="1" customWidth="1"/>
    <col min="3349" max="3349" width="10.42578125" style="2" bestFit="1" customWidth="1"/>
    <col min="3350" max="3584" width="8.85546875" style="2"/>
    <col min="3585" max="3585" width="6" style="2" customWidth="1"/>
    <col min="3586" max="3586" width="40.42578125" style="2" customWidth="1"/>
    <col min="3587" max="3587" width="12" style="2" customWidth="1"/>
    <col min="3588" max="3588" width="15" style="2" customWidth="1"/>
    <col min="3589" max="3589" width="13" style="2" customWidth="1"/>
    <col min="3590" max="3590" width="13.5703125" style="2" customWidth="1"/>
    <col min="3591" max="3591" width="1.5703125" style="2" customWidth="1"/>
    <col min="3592" max="3592" width="15.85546875" style="2" customWidth="1"/>
    <col min="3593" max="3593" width="13.85546875" style="2" customWidth="1"/>
    <col min="3594" max="3594" width="12.5703125" style="2" customWidth="1"/>
    <col min="3595" max="3595" width="16.140625" style="2" customWidth="1"/>
    <col min="3596" max="3596" width="8.85546875" style="2"/>
    <col min="3597" max="3597" width="4.42578125" style="2" customWidth="1"/>
    <col min="3598" max="3598" width="10" style="2" customWidth="1"/>
    <col min="3599" max="3599" width="8.85546875" style="2"/>
    <col min="3600" max="3600" width="16.5703125" style="2" customWidth="1"/>
    <col min="3601" max="3601" width="22.5703125" style="2" customWidth="1"/>
    <col min="3602" max="3602" width="10.42578125" style="2" bestFit="1" customWidth="1"/>
    <col min="3603" max="3604" width="9.42578125" style="2" bestFit="1" customWidth="1"/>
    <col min="3605" max="3605" width="10.42578125" style="2" bestFit="1" customWidth="1"/>
    <col min="3606" max="3840" width="8.85546875" style="2"/>
    <col min="3841" max="3841" width="6" style="2" customWidth="1"/>
    <col min="3842" max="3842" width="40.42578125" style="2" customWidth="1"/>
    <col min="3843" max="3843" width="12" style="2" customWidth="1"/>
    <col min="3844" max="3844" width="15" style="2" customWidth="1"/>
    <col min="3845" max="3845" width="13" style="2" customWidth="1"/>
    <col min="3846" max="3846" width="13.5703125" style="2" customWidth="1"/>
    <col min="3847" max="3847" width="1.5703125" style="2" customWidth="1"/>
    <col min="3848" max="3848" width="15.85546875" style="2" customWidth="1"/>
    <col min="3849" max="3849" width="13.85546875" style="2" customWidth="1"/>
    <col min="3850" max="3850" width="12.5703125" style="2" customWidth="1"/>
    <col min="3851" max="3851" width="16.140625" style="2" customWidth="1"/>
    <col min="3852" max="3852" width="8.85546875" style="2"/>
    <col min="3853" max="3853" width="4.42578125" style="2" customWidth="1"/>
    <col min="3854" max="3854" width="10" style="2" customWidth="1"/>
    <col min="3855" max="3855" width="8.85546875" style="2"/>
    <col min="3856" max="3856" width="16.5703125" style="2" customWidth="1"/>
    <col min="3857" max="3857" width="22.5703125" style="2" customWidth="1"/>
    <col min="3858" max="3858" width="10.42578125" style="2" bestFit="1" customWidth="1"/>
    <col min="3859" max="3860" width="9.42578125" style="2" bestFit="1" customWidth="1"/>
    <col min="3861" max="3861" width="10.42578125" style="2" bestFit="1" customWidth="1"/>
    <col min="3862" max="4096" width="8.85546875" style="2"/>
    <col min="4097" max="4097" width="6" style="2" customWidth="1"/>
    <col min="4098" max="4098" width="40.42578125" style="2" customWidth="1"/>
    <col min="4099" max="4099" width="12" style="2" customWidth="1"/>
    <col min="4100" max="4100" width="15" style="2" customWidth="1"/>
    <col min="4101" max="4101" width="13" style="2" customWidth="1"/>
    <col min="4102" max="4102" width="13.5703125" style="2" customWidth="1"/>
    <col min="4103" max="4103" width="1.5703125" style="2" customWidth="1"/>
    <col min="4104" max="4104" width="15.85546875" style="2" customWidth="1"/>
    <col min="4105" max="4105" width="13.85546875" style="2" customWidth="1"/>
    <col min="4106" max="4106" width="12.5703125" style="2" customWidth="1"/>
    <col min="4107" max="4107" width="16.140625" style="2" customWidth="1"/>
    <col min="4108" max="4108" width="8.85546875" style="2"/>
    <col min="4109" max="4109" width="4.42578125" style="2" customWidth="1"/>
    <col min="4110" max="4110" width="10" style="2" customWidth="1"/>
    <col min="4111" max="4111" width="8.85546875" style="2"/>
    <col min="4112" max="4112" width="16.5703125" style="2" customWidth="1"/>
    <col min="4113" max="4113" width="22.5703125" style="2" customWidth="1"/>
    <col min="4114" max="4114" width="10.42578125" style="2" bestFit="1" customWidth="1"/>
    <col min="4115" max="4116" width="9.42578125" style="2" bestFit="1" customWidth="1"/>
    <col min="4117" max="4117" width="10.42578125" style="2" bestFit="1" customWidth="1"/>
    <col min="4118" max="4352" width="8.85546875" style="2"/>
    <col min="4353" max="4353" width="6" style="2" customWidth="1"/>
    <col min="4354" max="4354" width="40.42578125" style="2" customWidth="1"/>
    <col min="4355" max="4355" width="12" style="2" customWidth="1"/>
    <col min="4356" max="4356" width="15" style="2" customWidth="1"/>
    <col min="4357" max="4357" width="13" style="2" customWidth="1"/>
    <col min="4358" max="4358" width="13.5703125" style="2" customWidth="1"/>
    <col min="4359" max="4359" width="1.5703125" style="2" customWidth="1"/>
    <col min="4360" max="4360" width="15.85546875" style="2" customWidth="1"/>
    <col min="4361" max="4361" width="13.85546875" style="2" customWidth="1"/>
    <col min="4362" max="4362" width="12.5703125" style="2" customWidth="1"/>
    <col min="4363" max="4363" width="16.140625" style="2" customWidth="1"/>
    <col min="4364" max="4364" width="8.85546875" style="2"/>
    <col min="4365" max="4365" width="4.42578125" style="2" customWidth="1"/>
    <col min="4366" max="4366" width="10" style="2" customWidth="1"/>
    <col min="4367" max="4367" width="8.85546875" style="2"/>
    <col min="4368" max="4368" width="16.5703125" style="2" customWidth="1"/>
    <col min="4369" max="4369" width="22.5703125" style="2" customWidth="1"/>
    <col min="4370" max="4370" width="10.42578125" style="2" bestFit="1" customWidth="1"/>
    <col min="4371" max="4372" width="9.42578125" style="2" bestFit="1" customWidth="1"/>
    <col min="4373" max="4373" width="10.42578125" style="2" bestFit="1" customWidth="1"/>
    <col min="4374" max="4608" width="8.85546875" style="2"/>
    <col min="4609" max="4609" width="6" style="2" customWidth="1"/>
    <col min="4610" max="4610" width="40.42578125" style="2" customWidth="1"/>
    <col min="4611" max="4611" width="12" style="2" customWidth="1"/>
    <col min="4612" max="4612" width="15" style="2" customWidth="1"/>
    <col min="4613" max="4613" width="13" style="2" customWidth="1"/>
    <col min="4614" max="4614" width="13.5703125" style="2" customWidth="1"/>
    <col min="4615" max="4615" width="1.5703125" style="2" customWidth="1"/>
    <col min="4616" max="4616" width="15.85546875" style="2" customWidth="1"/>
    <col min="4617" max="4617" width="13.85546875" style="2" customWidth="1"/>
    <col min="4618" max="4618" width="12.5703125" style="2" customWidth="1"/>
    <col min="4619" max="4619" width="16.140625" style="2" customWidth="1"/>
    <col min="4620" max="4620" width="8.85546875" style="2"/>
    <col min="4621" max="4621" width="4.42578125" style="2" customWidth="1"/>
    <col min="4622" max="4622" width="10" style="2" customWidth="1"/>
    <col min="4623" max="4623" width="8.85546875" style="2"/>
    <col min="4624" max="4624" width="16.5703125" style="2" customWidth="1"/>
    <col min="4625" max="4625" width="22.5703125" style="2" customWidth="1"/>
    <col min="4626" max="4626" width="10.42578125" style="2" bestFit="1" customWidth="1"/>
    <col min="4627" max="4628" width="9.42578125" style="2" bestFit="1" customWidth="1"/>
    <col min="4629" max="4629" width="10.42578125" style="2" bestFit="1" customWidth="1"/>
    <col min="4630" max="4864" width="8.85546875" style="2"/>
    <col min="4865" max="4865" width="6" style="2" customWidth="1"/>
    <col min="4866" max="4866" width="40.42578125" style="2" customWidth="1"/>
    <col min="4867" max="4867" width="12" style="2" customWidth="1"/>
    <col min="4868" max="4868" width="15" style="2" customWidth="1"/>
    <col min="4869" max="4869" width="13" style="2" customWidth="1"/>
    <col min="4870" max="4870" width="13.5703125" style="2" customWidth="1"/>
    <col min="4871" max="4871" width="1.5703125" style="2" customWidth="1"/>
    <col min="4872" max="4872" width="15.85546875" style="2" customWidth="1"/>
    <col min="4873" max="4873" width="13.85546875" style="2" customWidth="1"/>
    <col min="4874" max="4874" width="12.5703125" style="2" customWidth="1"/>
    <col min="4875" max="4875" width="16.140625" style="2" customWidth="1"/>
    <col min="4876" max="4876" width="8.85546875" style="2"/>
    <col min="4877" max="4877" width="4.42578125" style="2" customWidth="1"/>
    <col min="4878" max="4878" width="10" style="2" customWidth="1"/>
    <col min="4879" max="4879" width="8.85546875" style="2"/>
    <col min="4880" max="4880" width="16.5703125" style="2" customWidth="1"/>
    <col min="4881" max="4881" width="22.5703125" style="2" customWidth="1"/>
    <col min="4882" max="4882" width="10.42578125" style="2" bestFit="1" customWidth="1"/>
    <col min="4883" max="4884" width="9.42578125" style="2" bestFit="1" customWidth="1"/>
    <col min="4885" max="4885" width="10.42578125" style="2" bestFit="1" customWidth="1"/>
    <col min="4886" max="5120" width="8.85546875" style="2"/>
    <col min="5121" max="5121" width="6" style="2" customWidth="1"/>
    <col min="5122" max="5122" width="40.42578125" style="2" customWidth="1"/>
    <col min="5123" max="5123" width="12" style="2" customWidth="1"/>
    <col min="5124" max="5124" width="15" style="2" customWidth="1"/>
    <col min="5125" max="5125" width="13" style="2" customWidth="1"/>
    <col min="5126" max="5126" width="13.5703125" style="2" customWidth="1"/>
    <col min="5127" max="5127" width="1.5703125" style="2" customWidth="1"/>
    <col min="5128" max="5128" width="15.85546875" style="2" customWidth="1"/>
    <col min="5129" max="5129" width="13.85546875" style="2" customWidth="1"/>
    <col min="5130" max="5130" width="12.5703125" style="2" customWidth="1"/>
    <col min="5131" max="5131" width="16.140625" style="2" customWidth="1"/>
    <col min="5132" max="5132" width="8.85546875" style="2"/>
    <col min="5133" max="5133" width="4.42578125" style="2" customWidth="1"/>
    <col min="5134" max="5134" width="10" style="2" customWidth="1"/>
    <col min="5135" max="5135" width="8.85546875" style="2"/>
    <col min="5136" max="5136" width="16.5703125" style="2" customWidth="1"/>
    <col min="5137" max="5137" width="22.5703125" style="2" customWidth="1"/>
    <col min="5138" max="5138" width="10.42578125" style="2" bestFit="1" customWidth="1"/>
    <col min="5139" max="5140" width="9.42578125" style="2" bestFit="1" customWidth="1"/>
    <col min="5141" max="5141" width="10.42578125" style="2" bestFit="1" customWidth="1"/>
    <col min="5142" max="5376" width="8.85546875" style="2"/>
    <col min="5377" max="5377" width="6" style="2" customWidth="1"/>
    <col min="5378" max="5378" width="40.42578125" style="2" customWidth="1"/>
    <col min="5379" max="5379" width="12" style="2" customWidth="1"/>
    <col min="5380" max="5380" width="15" style="2" customWidth="1"/>
    <col min="5381" max="5381" width="13" style="2" customWidth="1"/>
    <col min="5382" max="5382" width="13.5703125" style="2" customWidth="1"/>
    <col min="5383" max="5383" width="1.5703125" style="2" customWidth="1"/>
    <col min="5384" max="5384" width="15.85546875" style="2" customWidth="1"/>
    <col min="5385" max="5385" width="13.85546875" style="2" customWidth="1"/>
    <col min="5386" max="5386" width="12.5703125" style="2" customWidth="1"/>
    <col min="5387" max="5387" width="16.140625" style="2" customWidth="1"/>
    <col min="5388" max="5388" width="8.85546875" style="2"/>
    <col min="5389" max="5389" width="4.42578125" style="2" customWidth="1"/>
    <col min="5390" max="5390" width="10" style="2" customWidth="1"/>
    <col min="5391" max="5391" width="8.85546875" style="2"/>
    <col min="5392" max="5392" width="16.5703125" style="2" customWidth="1"/>
    <col min="5393" max="5393" width="22.5703125" style="2" customWidth="1"/>
    <col min="5394" max="5394" width="10.42578125" style="2" bestFit="1" customWidth="1"/>
    <col min="5395" max="5396" width="9.42578125" style="2" bestFit="1" customWidth="1"/>
    <col min="5397" max="5397" width="10.42578125" style="2" bestFit="1" customWidth="1"/>
    <col min="5398" max="5632" width="8.85546875" style="2"/>
    <col min="5633" max="5633" width="6" style="2" customWidth="1"/>
    <col min="5634" max="5634" width="40.42578125" style="2" customWidth="1"/>
    <col min="5635" max="5635" width="12" style="2" customWidth="1"/>
    <col min="5636" max="5636" width="15" style="2" customWidth="1"/>
    <col min="5637" max="5637" width="13" style="2" customWidth="1"/>
    <col min="5638" max="5638" width="13.5703125" style="2" customWidth="1"/>
    <col min="5639" max="5639" width="1.5703125" style="2" customWidth="1"/>
    <col min="5640" max="5640" width="15.85546875" style="2" customWidth="1"/>
    <col min="5641" max="5641" width="13.85546875" style="2" customWidth="1"/>
    <col min="5642" max="5642" width="12.5703125" style="2" customWidth="1"/>
    <col min="5643" max="5643" width="16.140625" style="2" customWidth="1"/>
    <col min="5644" max="5644" width="8.85546875" style="2"/>
    <col min="5645" max="5645" width="4.42578125" style="2" customWidth="1"/>
    <col min="5646" max="5646" width="10" style="2" customWidth="1"/>
    <col min="5647" max="5647" width="8.85546875" style="2"/>
    <col min="5648" max="5648" width="16.5703125" style="2" customWidth="1"/>
    <col min="5649" max="5649" width="22.5703125" style="2" customWidth="1"/>
    <col min="5650" max="5650" width="10.42578125" style="2" bestFit="1" customWidth="1"/>
    <col min="5651" max="5652" width="9.42578125" style="2" bestFit="1" customWidth="1"/>
    <col min="5653" max="5653" width="10.42578125" style="2" bestFit="1" customWidth="1"/>
    <col min="5654" max="5888" width="8.85546875" style="2"/>
    <col min="5889" max="5889" width="6" style="2" customWidth="1"/>
    <col min="5890" max="5890" width="40.42578125" style="2" customWidth="1"/>
    <col min="5891" max="5891" width="12" style="2" customWidth="1"/>
    <col min="5892" max="5892" width="15" style="2" customWidth="1"/>
    <col min="5893" max="5893" width="13" style="2" customWidth="1"/>
    <col min="5894" max="5894" width="13.5703125" style="2" customWidth="1"/>
    <col min="5895" max="5895" width="1.5703125" style="2" customWidth="1"/>
    <col min="5896" max="5896" width="15.85546875" style="2" customWidth="1"/>
    <col min="5897" max="5897" width="13.85546875" style="2" customWidth="1"/>
    <col min="5898" max="5898" width="12.5703125" style="2" customWidth="1"/>
    <col min="5899" max="5899" width="16.140625" style="2" customWidth="1"/>
    <col min="5900" max="5900" width="8.85546875" style="2"/>
    <col min="5901" max="5901" width="4.42578125" style="2" customWidth="1"/>
    <col min="5902" max="5902" width="10" style="2" customWidth="1"/>
    <col min="5903" max="5903" width="8.85546875" style="2"/>
    <col min="5904" max="5904" width="16.5703125" style="2" customWidth="1"/>
    <col min="5905" max="5905" width="22.5703125" style="2" customWidth="1"/>
    <col min="5906" max="5906" width="10.42578125" style="2" bestFit="1" customWidth="1"/>
    <col min="5907" max="5908" width="9.42578125" style="2" bestFit="1" customWidth="1"/>
    <col min="5909" max="5909" width="10.42578125" style="2" bestFit="1" customWidth="1"/>
    <col min="5910" max="6144" width="8.85546875" style="2"/>
    <col min="6145" max="6145" width="6" style="2" customWidth="1"/>
    <col min="6146" max="6146" width="40.42578125" style="2" customWidth="1"/>
    <col min="6147" max="6147" width="12" style="2" customWidth="1"/>
    <col min="6148" max="6148" width="15" style="2" customWidth="1"/>
    <col min="6149" max="6149" width="13" style="2" customWidth="1"/>
    <col min="6150" max="6150" width="13.5703125" style="2" customWidth="1"/>
    <col min="6151" max="6151" width="1.5703125" style="2" customWidth="1"/>
    <col min="6152" max="6152" width="15.85546875" style="2" customWidth="1"/>
    <col min="6153" max="6153" width="13.85546875" style="2" customWidth="1"/>
    <col min="6154" max="6154" width="12.5703125" style="2" customWidth="1"/>
    <col min="6155" max="6155" width="16.140625" style="2" customWidth="1"/>
    <col min="6156" max="6156" width="8.85546875" style="2"/>
    <col min="6157" max="6157" width="4.42578125" style="2" customWidth="1"/>
    <col min="6158" max="6158" width="10" style="2" customWidth="1"/>
    <col min="6159" max="6159" width="8.85546875" style="2"/>
    <col min="6160" max="6160" width="16.5703125" style="2" customWidth="1"/>
    <col min="6161" max="6161" width="22.5703125" style="2" customWidth="1"/>
    <col min="6162" max="6162" width="10.42578125" style="2" bestFit="1" customWidth="1"/>
    <col min="6163" max="6164" width="9.42578125" style="2" bestFit="1" customWidth="1"/>
    <col min="6165" max="6165" width="10.42578125" style="2" bestFit="1" customWidth="1"/>
    <col min="6166" max="6400" width="8.85546875" style="2"/>
    <col min="6401" max="6401" width="6" style="2" customWidth="1"/>
    <col min="6402" max="6402" width="40.42578125" style="2" customWidth="1"/>
    <col min="6403" max="6403" width="12" style="2" customWidth="1"/>
    <col min="6404" max="6404" width="15" style="2" customWidth="1"/>
    <col min="6405" max="6405" width="13" style="2" customWidth="1"/>
    <col min="6406" max="6406" width="13.5703125" style="2" customWidth="1"/>
    <col min="6407" max="6407" width="1.5703125" style="2" customWidth="1"/>
    <col min="6408" max="6408" width="15.85546875" style="2" customWidth="1"/>
    <col min="6409" max="6409" width="13.85546875" style="2" customWidth="1"/>
    <col min="6410" max="6410" width="12.5703125" style="2" customWidth="1"/>
    <col min="6411" max="6411" width="16.140625" style="2" customWidth="1"/>
    <col min="6412" max="6412" width="8.85546875" style="2"/>
    <col min="6413" max="6413" width="4.42578125" style="2" customWidth="1"/>
    <col min="6414" max="6414" width="10" style="2" customWidth="1"/>
    <col min="6415" max="6415" width="8.85546875" style="2"/>
    <col min="6416" max="6416" width="16.5703125" style="2" customWidth="1"/>
    <col min="6417" max="6417" width="22.5703125" style="2" customWidth="1"/>
    <col min="6418" max="6418" width="10.42578125" style="2" bestFit="1" customWidth="1"/>
    <col min="6419" max="6420" width="9.42578125" style="2" bestFit="1" customWidth="1"/>
    <col min="6421" max="6421" width="10.42578125" style="2" bestFit="1" customWidth="1"/>
    <col min="6422" max="6656" width="8.85546875" style="2"/>
    <col min="6657" max="6657" width="6" style="2" customWidth="1"/>
    <col min="6658" max="6658" width="40.42578125" style="2" customWidth="1"/>
    <col min="6659" max="6659" width="12" style="2" customWidth="1"/>
    <col min="6660" max="6660" width="15" style="2" customWidth="1"/>
    <col min="6661" max="6661" width="13" style="2" customWidth="1"/>
    <col min="6662" max="6662" width="13.5703125" style="2" customWidth="1"/>
    <col min="6663" max="6663" width="1.5703125" style="2" customWidth="1"/>
    <col min="6664" max="6664" width="15.85546875" style="2" customWidth="1"/>
    <col min="6665" max="6665" width="13.85546875" style="2" customWidth="1"/>
    <col min="6666" max="6666" width="12.5703125" style="2" customWidth="1"/>
    <col min="6667" max="6667" width="16.140625" style="2" customWidth="1"/>
    <col min="6668" max="6668" width="8.85546875" style="2"/>
    <col min="6669" max="6669" width="4.42578125" style="2" customWidth="1"/>
    <col min="6670" max="6670" width="10" style="2" customWidth="1"/>
    <col min="6671" max="6671" width="8.85546875" style="2"/>
    <col min="6672" max="6672" width="16.5703125" style="2" customWidth="1"/>
    <col min="6673" max="6673" width="22.5703125" style="2" customWidth="1"/>
    <col min="6674" max="6674" width="10.42578125" style="2" bestFit="1" customWidth="1"/>
    <col min="6675" max="6676" width="9.42578125" style="2" bestFit="1" customWidth="1"/>
    <col min="6677" max="6677" width="10.42578125" style="2" bestFit="1" customWidth="1"/>
    <col min="6678" max="6912" width="8.85546875" style="2"/>
    <col min="6913" max="6913" width="6" style="2" customWidth="1"/>
    <col min="6914" max="6914" width="40.42578125" style="2" customWidth="1"/>
    <col min="6915" max="6915" width="12" style="2" customWidth="1"/>
    <col min="6916" max="6916" width="15" style="2" customWidth="1"/>
    <col min="6917" max="6917" width="13" style="2" customWidth="1"/>
    <col min="6918" max="6918" width="13.5703125" style="2" customWidth="1"/>
    <col min="6919" max="6919" width="1.5703125" style="2" customWidth="1"/>
    <col min="6920" max="6920" width="15.85546875" style="2" customWidth="1"/>
    <col min="6921" max="6921" width="13.85546875" style="2" customWidth="1"/>
    <col min="6922" max="6922" width="12.5703125" style="2" customWidth="1"/>
    <col min="6923" max="6923" width="16.140625" style="2" customWidth="1"/>
    <col min="6924" max="6924" width="8.85546875" style="2"/>
    <col min="6925" max="6925" width="4.42578125" style="2" customWidth="1"/>
    <col min="6926" max="6926" width="10" style="2" customWidth="1"/>
    <col min="6927" max="6927" width="8.85546875" style="2"/>
    <col min="6928" max="6928" width="16.5703125" style="2" customWidth="1"/>
    <col min="6929" max="6929" width="22.5703125" style="2" customWidth="1"/>
    <col min="6930" max="6930" width="10.42578125" style="2" bestFit="1" customWidth="1"/>
    <col min="6931" max="6932" width="9.42578125" style="2" bestFit="1" customWidth="1"/>
    <col min="6933" max="6933" width="10.42578125" style="2" bestFit="1" customWidth="1"/>
    <col min="6934" max="7168" width="8.85546875" style="2"/>
    <col min="7169" max="7169" width="6" style="2" customWidth="1"/>
    <col min="7170" max="7170" width="40.42578125" style="2" customWidth="1"/>
    <col min="7171" max="7171" width="12" style="2" customWidth="1"/>
    <col min="7172" max="7172" width="15" style="2" customWidth="1"/>
    <col min="7173" max="7173" width="13" style="2" customWidth="1"/>
    <col min="7174" max="7174" width="13.5703125" style="2" customWidth="1"/>
    <col min="7175" max="7175" width="1.5703125" style="2" customWidth="1"/>
    <col min="7176" max="7176" width="15.85546875" style="2" customWidth="1"/>
    <col min="7177" max="7177" width="13.85546875" style="2" customWidth="1"/>
    <col min="7178" max="7178" width="12.5703125" style="2" customWidth="1"/>
    <col min="7179" max="7179" width="16.140625" style="2" customWidth="1"/>
    <col min="7180" max="7180" width="8.85546875" style="2"/>
    <col min="7181" max="7181" width="4.42578125" style="2" customWidth="1"/>
    <col min="7182" max="7182" width="10" style="2" customWidth="1"/>
    <col min="7183" max="7183" width="8.85546875" style="2"/>
    <col min="7184" max="7184" width="16.5703125" style="2" customWidth="1"/>
    <col min="7185" max="7185" width="22.5703125" style="2" customWidth="1"/>
    <col min="7186" max="7186" width="10.42578125" style="2" bestFit="1" customWidth="1"/>
    <col min="7187" max="7188" width="9.42578125" style="2" bestFit="1" customWidth="1"/>
    <col min="7189" max="7189" width="10.42578125" style="2" bestFit="1" customWidth="1"/>
    <col min="7190" max="7424" width="8.85546875" style="2"/>
    <col min="7425" max="7425" width="6" style="2" customWidth="1"/>
    <col min="7426" max="7426" width="40.42578125" style="2" customWidth="1"/>
    <col min="7427" max="7427" width="12" style="2" customWidth="1"/>
    <col min="7428" max="7428" width="15" style="2" customWidth="1"/>
    <col min="7429" max="7429" width="13" style="2" customWidth="1"/>
    <col min="7430" max="7430" width="13.5703125" style="2" customWidth="1"/>
    <col min="7431" max="7431" width="1.5703125" style="2" customWidth="1"/>
    <col min="7432" max="7432" width="15.85546875" style="2" customWidth="1"/>
    <col min="7433" max="7433" width="13.85546875" style="2" customWidth="1"/>
    <col min="7434" max="7434" width="12.5703125" style="2" customWidth="1"/>
    <col min="7435" max="7435" width="16.140625" style="2" customWidth="1"/>
    <col min="7436" max="7436" width="8.85546875" style="2"/>
    <col min="7437" max="7437" width="4.42578125" style="2" customWidth="1"/>
    <col min="7438" max="7438" width="10" style="2" customWidth="1"/>
    <col min="7439" max="7439" width="8.85546875" style="2"/>
    <col min="7440" max="7440" width="16.5703125" style="2" customWidth="1"/>
    <col min="7441" max="7441" width="22.5703125" style="2" customWidth="1"/>
    <col min="7442" max="7442" width="10.42578125" style="2" bestFit="1" customWidth="1"/>
    <col min="7443" max="7444" width="9.42578125" style="2" bestFit="1" customWidth="1"/>
    <col min="7445" max="7445" width="10.42578125" style="2" bestFit="1" customWidth="1"/>
    <col min="7446" max="7680" width="8.85546875" style="2"/>
    <col min="7681" max="7681" width="6" style="2" customWidth="1"/>
    <col min="7682" max="7682" width="40.42578125" style="2" customWidth="1"/>
    <col min="7683" max="7683" width="12" style="2" customWidth="1"/>
    <col min="7684" max="7684" width="15" style="2" customWidth="1"/>
    <col min="7685" max="7685" width="13" style="2" customWidth="1"/>
    <col min="7686" max="7686" width="13.5703125" style="2" customWidth="1"/>
    <col min="7687" max="7687" width="1.5703125" style="2" customWidth="1"/>
    <col min="7688" max="7688" width="15.85546875" style="2" customWidth="1"/>
    <col min="7689" max="7689" width="13.85546875" style="2" customWidth="1"/>
    <col min="7690" max="7690" width="12.5703125" style="2" customWidth="1"/>
    <col min="7691" max="7691" width="16.140625" style="2" customWidth="1"/>
    <col min="7692" max="7692" width="8.85546875" style="2"/>
    <col min="7693" max="7693" width="4.42578125" style="2" customWidth="1"/>
    <col min="7694" max="7694" width="10" style="2" customWidth="1"/>
    <col min="7695" max="7695" width="8.85546875" style="2"/>
    <col min="7696" max="7696" width="16.5703125" style="2" customWidth="1"/>
    <col min="7697" max="7697" width="22.5703125" style="2" customWidth="1"/>
    <col min="7698" max="7698" width="10.42578125" style="2" bestFit="1" customWidth="1"/>
    <col min="7699" max="7700" width="9.42578125" style="2" bestFit="1" customWidth="1"/>
    <col min="7701" max="7701" width="10.42578125" style="2" bestFit="1" customWidth="1"/>
    <col min="7702" max="7936" width="8.85546875" style="2"/>
    <col min="7937" max="7937" width="6" style="2" customWidth="1"/>
    <col min="7938" max="7938" width="40.42578125" style="2" customWidth="1"/>
    <col min="7939" max="7939" width="12" style="2" customWidth="1"/>
    <col min="7940" max="7940" width="15" style="2" customWidth="1"/>
    <col min="7941" max="7941" width="13" style="2" customWidth="1"/>
    <col min="7942" max="7942" width="13.5703125" style="2" customWidth="1"/>
    <col min="7943" max="7943" width="1.5703125" style="2" customWidth="1"/>
    <col min="7944" max="7944" width="15.85546875" style="2" customWidth="1"/>
    <col min="7945" max="7945" width="13.85546875" style="2" customWidth="1"/>
    <col min="7946" max="7946" width="12.5703125" style="2" customWidth="1"/>
    <col min="7947" max="7947" width="16.140625" style="2" customWidth="1"/>
    <col min="7948" max="7948" width="8.85546875" style="2"/>
    <col min="7949" max="7949" width="4.42578125" style="2" customWidth="1"/>
    <col min="7950" max="7950" width="10" style="2" customWidth="1"/>
    <col min="7951" max="7951" width="8.85546875" style="2"/>
    <col min="7952" max="7952" width="16.5703125" style="2" customWidth="1"/>
    <col min="7953" max="7953" width="22.5703125" style="2" customWidth="1"/>
    <col min="7954" max="7954" width="10.42578125" style="2" bestFit="1" customWidth="1"/>
    <col min="7955" max="7956" width="9.42578125" style="2" bestFit="1" customWidth="1"/>
    <col min="7957" max="7957" width="10.42578125" style="2" bestFit="1" customWidth="1"/>
    <col min="7958" max="8192" width="8.85546875" style="2"/>
    <col min="8193" max="8193" width="6" style="2" customWidth="1"/>
    <col min="8194" max="8194" width="40.42578125" style="2" customWidth="1"/>
    <col min="8195" max="8195" width="12" style="2" customWidth="1"/>
    <col min="8196" max="8196" width="15" style="2" customWidth="1"/>
    <col min="8197" max="8197" width="13" style="2" customWidth="1"/>
    <col min="8198" max="8198" width="13.5703125" style="2" customWidth="1"/>
    <col min="8199" max="8199" width="1.5703125" style="2" customWidth="1"/>
    <col min="8200" max="8200" width="15.85546875" style="2" customWidth="1"/>
    <col min="8201" max="8201" width="13.85546875" style="2" customWidth="1"/>
    <col min="8202" max="8202" width="12.5703125" style="2" customWidth="1"/>
    <col min="8203" max="8203" width="16.140625" style="2" customWidth="1"/>
    <col min="8204" max="8204" width="8.85546875" style="2"/>
    <col min="8205" max="8205" width="4.42578125" style="2" customWidth="1"/>
    <col min="8206" max="8206" width="10" style="2" customWidth="1"/>
    <col min="8207" max="8207" width="8.85546875" style="2"/>
    <col min="8208" max="8208" width="16.5703125" style="2" customWidth="1"/>
    <col min="8209" max="8209" width="22.5703125" style="2" customWidth="1"/>
    <col min="8210" max="8210" width="10.42578125" style="2" bestFit="1" customWidth="1"/>
    <col min="8211" max="8212" width="9.42578125" style="2" bestFit="1" customWidth="1"/>
    <col min="8213" max="8213" width="10.42578125" style="2" bestFit="1" customWidth="1"/>
    <col min="8214" max="8448" width="8.85546875" style="2"/>
    <col min="8449" max="8449" width="6" style="2" customWidth="1"/>
    <col min="8450" max="8450" width="40.42578125" style="2" customWidth="1"/>
    <col min="8451" max="8451" width="12" style="2" customWidth="1"/>
    <col min="8452" max="8452" width="15" style="2" customWidth="1"/>
    <col min="8453" max="8453" width="13" style="2" customWidth="1"/>
    <col min="8454" max="8454" width="13.5703125" style="2" customWidth="1"/>
    <col min="8455" max="8455" width="1.5703125" style="2" customWidth="1"/>
    <col min="8456" max="8456" width="15.85546875" style="2" customWidth="1"/>
    <col min="8457" max="8457" width="13.85546875" style="2" customWidth="1"/>
    <col min="8458" max="8458" width="12.5703125" style="2" customWidth="1"/>
    <col min="8459" max="8459" width="16.140625" style="2" customWidth="1"/>
    <col min="8460" max="8460" width="8.85546875" style="2"/>
    <col min="8461" max="8461" width="4.42578125" style="2" customWidth="1"/>
    <col min="8462" max="8462" width="10" style="2" customWidth="1"/>
    <col min="8463" max="8463" width="8.85546875" style="2"/>
    <col min="8464" max="8464" width="16.5703125" style="2" customWidth="1"/>
    <col min="8465" max="8465" width="22.5703125" style="2" customWidth="1"/>
    <col min="8466" max="8466" width="10.42578125" style="2" bestFit="1" customWidth="1"/>
    <col min="8467" max="8468" width="9.42578125" style="2" bestFit="1" customWidth="1"/>
    <col min="8469" max="8469" width="10.42578125" style="2" bestFit="1" customWidth="1"/>
    <col min="8470" max="8704" width="8.85546875" style="2"/>
    <col min="8705" max="8705" width="6" style="2" customWidth="1"/>
    <col min="8706" max="8706" width="40.42578125" style="2" customWidth="1"/>
    <col min="8707" max="8707" width="12" style="2" customWidth="1"/>
    <col min="8708" max="8708" width="15" style="2" customWidth="1"/>
    <col min="8709" max="8709" width="13" style="2" customWidth="1"/>
    <col min="8710" max="8710" width="13.5703125" style="2" customWidth="1"/>
    <col min="8711" max="8711" width="1.5703125" style="2" customWidth="1"/>
    <col min="8712" max="8712" width="15.85546875" style="2" customWidth="1"/>
    <col min="8713" max="8713" width="13.85546875" style="2" customWidth="1"/>
    <col min="8714" max="8714" width="12.5703125" style="2" customWidth="1"/>
    <col min="8715" max="8715" width="16.140625" style="2" customWidth="1"/>
    <col min="8716" max="8716" width="8.85546875" style="2"/>
    <col min="8717" max="8717" width="4.42578125" style="2" customWidth="1"/>
    <col min="8718" max="8718" width="10" style="2" customWidth="1"/>
    <col min="8719" max="8719" width="8.85546875" style="2"/>
    <col min="8720" max="8720" width="16.5703125" style="2" customWidth="1"/>
    <col min="8721" max="8721" width="22.5703125" style="2" customWidth="1"/>
    <col min="8722" max="8722" width="10.42578125" style="2" bestFit="1" customWidth="1"/>
    <col min="8723" max="8724" width="9.42578125" style="2" bestFit="1" customWidth="1"/>
    <col min="8725" max="8725" width="10.42578125" style="2" bestFit="1" customWidth="1"/>
    <col min="8726" max="8960" width="8.85546875" style="2"/>
    <col min="8961" max="8961" width="6" style="2" customWidth="1"/>
    <col min="8962" max="8962" width="40.42578125" style="2" customWidth="1"/>
    <col min="8963" max="8963" width="12" style="2" customWidth="1"/>
    <col min="8964" max="8964" width="15" style="2" customWidth="1"/>
    <col min="8965" max="8965" width="13" style="2" customWidth="1"/>
    <col min="8966" max="8966" width="13.5703125" style="2" customWidth="1"/>
    <col min="8967" max="8967" width="1.5703125" style="2" customWidth="1"/>
    <col min="8968" max="8968" width="15.85546875" style="2" customWidth="1"/>
    <col min="8969" max="8969" width="13.85546875" style="2" customWidth="1"/>
    <col min="8970" max="8970" width="12.5703125" style="2" customWidth="1"/>
    <col min="8971" max="8971" width="16.140625" style="2" customWidth="1"/>
    <col min="8972" max="8972" width="8.85546875" style="2"/>
    <col min="8973" max="8973" width="4.42578125" style="2" customWidth="1"/>
    <col min="8974" max="8974" width="10" style="2" customWidth="1"/>
    <col min="8975" max="8975" width="8.85546875" style="2"/>
    <col min="8976" max="8976" width="16.5703125" style="2" customWidth="1"/>
    <col min="8977" max="8977" width="22.5703125" style="2" customWidth="1"/>
    <col min="8978" max="8978" width="10.42578125" style="2" bestFit="1" customWidth="1"/>
    <col min="8979" max="8980" width="9.42578125" style="2" bestFit="1" customWidth="1"/>
    <col min="8981" max="8981" width="10.42578125" style="2" bestFit="1" customWidth="1"/>
    <col min="8982" max="9216" width="8.85546875" style="2"/>
    <col min="9217" max="9217" width="6" style="2" customWidth="1"/>
    <col min="9218" max="9218" width="40.42578125" style="2" customWidth="1"/>
    <col min="9219" max="9219" width="12" style="2" customWidth="1"/>
    <col min="9220" max="9220" width="15" style="2" customWidth="1"/>
    <col min="9221" max="9221" width="13" style="2" customWidth="1"/>
    <col min="9222" max="9222" width="13.5703125" style="2" customWidth="1"/>
    <col min="9223" max="9223" width="1.5703125" style="2" customWidth="1"/>
    <col min="9224" max="9224" width="15.85546875" style="2" customWidth="1"/>
    <col min="9225" max="9225" width="13.85546875" style="2" customWidth="1"/>
    <col min="9226" max="9226" width="12.5703125" style="2" customWidth="1"/>
    <col min="9227" max="9227" width="16.140625" style="2" customWidth="1"/>
    <col min="9228" max="9228" width="8.85546875" style="2"/>
    <col min="9229" max="9229" width="4.42578125" style="2" customWidth="1"/>
    <col min="9230" max="9230" width="10" style="2" customWidth="1"/>
    <col min="9231" max="9231" width="8.85546875" style="2"/>
    <col min="9232" max="9232" width="16.5703125" style="2" customWidth="1"/>
    <col min="9233" max="9233" width="22.5703125" style="2" customWidth="1"/>
    <col min="9234" max="9234" width="10.42578125" style="2" bestFit="1" customWidth="1"/>
    <col min="9235" max="9236" width="9.42578125" style="2" bestFit="1" customWidth="1"/>
    <col min="9237" max="9237" width="10.42578125" style="2" bestFit="1" customWidth="1"/>
    <col min="9238" max="9472" width="8.85546875" style="2"/>
    <col min="9473" max="9473" width="6" style="2" customWidth="1"/>
    <col min="9474" max="9474" width="40.42578125" style="2" customWidth="1"/>
    <col min="9475" max="9475" width="12" style="2" customWidth="1"/>
    <col min="9476" max="9476" width="15" style="2" customWidth="1"/>
    <col min="9477" max="9477" width="13" style="2" customWidth="1"/>
    <col min="9478" max="9478" width="13.5703125" style="2" customWidth="1"/>
    <col min="9479" max="9479" width="1.5703125" style="2" customWidth="1"/>
    <col min="9480" max="9480" width="15.85546875" style="2" customWidth="1"/>
    <col min="9481" max="9481" width="13.85546875" style="2" customWidth="1"/>
    <col min="9482" max="9482" width="12.5703125" style="2" customWidth="1"/>
    <col min="9483" max="9483" width="16.140625" style="2" customWidth="1"/>
    <col min="9484" max="9484" width="8.85546875" style="2"/>
    <col min="9485" max="9485" width="4.42578125" style="2" customWidth="1"/>
    <col min="9486" max="9486" width="10" style="2" customWidth="1"/>
    <col min="9487" max="9487" width="8.85546875" style="2"/>
    <col min="9488" max="9488" width="16.5703125" style="2" customWidth="1"/>
    <col min="9489" max="9489" width="22.5703125" style="2" customWidth="1"/>
    <col min="9490" max="9490" width="10.42578125" style="2" bestFit="1" customWidth="1"/>
    <col min="9491" max="9492" width="9.42578125" style="2" bestFit="1" customWidth="1"/>
    <col min="9493" max="9493" width="10.42578125" style="2" bestFit="1" customWidth="1"/>
    <col min="9494" max="9728" width="8.85546875" style="2"/>
    <col min="9729" max="9729" width="6" style="2" customWidth="1"/>
    <col min="9730" max="9730" width="40.42578125" style="2" customWidth="1"/>
    <col min="9731" max="9731" width="12" style="2" customWidth="1"/>
    <col min="9732" max="9732" width="15" style="2" customWidth="1"/>
    <col min="9733" max="9733" width="13" style="2" customWidth="1"/>
    <col min="9734" max="9734" width="13.5703125" style="2" customWidth="1"/>
    <col min="9735" max="9735" width="1.5703125" style="2" customWidth="1"/>
    <col min="9736" max="9736" width="15.85546875" style="2" customWidth="1"/>
    <col min="9737" max="9737" width="13.85546875" style="2" customWidth="1"/>
    <col min="9738" max="9738" width="12.5703125" style="2" customWidth="1"/>
    <col min="9739" max="9739" width="16.140625" style="2" customWidth="1"/>
    <col min="9740" max="9740" width="8.85546875" style="2"/>
    <col min="9741" max="9741" width="4.42578125" style="2" customWidth="1"/>
    <col min="9742" max="9742" width="10" style="2" customWidth="1"/>
    <col min="9743" max="9743" width="8.85546875" style="2"/>
    <col min="9744" max="9744" width="16.5703125" style="2" customWidth="1"/>
    <col min="9745" max="9745" width="22.5703125" style="2" customWidth="1"/>
    <col min="9746" max="9746" width="10.42578125" style="2" bestFit="1" customWidth="1"/>
    <col min="9747" max="9748" width="9.42578125" style="2" bestFit="1" customWidth="1"/>
    <col min="9749" max="9749" width="10.42578125" style="2" bestFit="1" customWidth="1"/>
    <col min="9750" max="9984" width="8.85546875" style="2"/>
    <col min="9985" max="9985" width="6" style="2" customWidth="1"/>
    <col min="9986" max="9986" width="40.42578125" style="2" customWidth="1"/>
    <col min="9987" max="9987" width="12" style="2" customWidth="1"/>
    <col min="9988" max="9988" width="15" style="2" customWidth="1"/>
    <col min="9989" max="9989" width="13" style="2" customWidth="1"/>
    <col min="9990" max="9990" width="13.5703125" style="2" customWidth="1"/>
    <col min="9991" max="9991" width="1.5703125" style="2" customWidth="1"/>
    <col min="9992" max="9992" width="15.85546875" style="2" customWidth="1"/>
    <col min="9993" max="9993" width="13.85546875" style="2" customWidth="1"/>
    <col min="9994" max="9994" width="12.5703125" style="2" customWidth="1"/>
    <col min="9995" max="9995" width="16.140625" style="2" customWidth="1"/>
    <col min="9996" max="9996" width="8.85546875" style="2"/>
    <col min="9997" max="9997" width="4.42578125" style="2" customWidth="1"/>
    <col min="9998" max="9998" width="10" style="2" customWidth="1"/>
    <col min="9999" max="9999" width="8.85546875" style="2"/>
    <col min="10000" max="10000" width="16.5703125" style="2" customWidth="1"/>
    <col min="10001" max="10001" width="22.5703125" style="2" customWidth="1"/>
    <col min="10002" max="10002" width="10.42578125" style="2" bestFit="1" customWidth="1"/>
    <col min="10003" max="10004" width="9.42578125" style="2" bestFit="1" customWidth="1"/>
    <col min="10005" max="10005" width="10.42578125" style="2" bestFit="1" customWidth="1"/>
    <col min="10006" max="10240" width="8.85546875" style="2"/>
    <col min="10241" max="10241" width="6" style="2" customWidth="1"/>
    <col min="10242" max="10242" width="40.42578125" style="2" customWidth="1"/>
    <col min="10243" max="10243" width="12" style="2" customWidth="1"/>
    <col min="10244" max="10244" width="15" style="2" customWidth="1"/>
    <col min="10245" max="10245" width="13" style="2" customWidth="1"/>
    <col min="10246" max="10246" width="13.5703125" style="2" customWidth="1"/>
    <col min="10247" max="10247" width="1.5703125" style="2" customWidth="1"/>
    <col min="10248" max="10248" width="15.85546875" style="2" customWidth="1"/>
    <col min="10249" max="10249" width="13.85546875" style="2" customWidth="1"/>
    <col min="10250" max="10250" width="12.5703125" style="2" customWidth="1"/>
    <col min="10251" max="10251" width="16.140625" style="2" customWidth="1"/>
    <col min="10252" max="10252" width="8.85546875" style="2"/>
    <col min="10253" max="10253" width="4.42578125" style="2" customWidth="1"/>
    <col min="10254" max="10254" width="10" style="2" customWidth="1"/>
    <col min="10255" max="10255" width="8.85546875" style="2"/>
    <col min="10256" max="10256" width="16.5703125" style="2" customWidth="1"/>
    <col min="10257" max="10257" width="22.5703125" style="2" customWidth="1"/>
    <col min="10258" max="10258" width="10.42578125" style="2" bestFit="1" customWidth="1"/>
    <col min="10259" max="10260" width="9.42578125" style="2" bestFit="1" customWidth="1"/>
    <col min="10261" max="10261" width="10.42578125" style="2" bestFit="1" customWidth="1"/>
    <col min="10262" max="10496" width="8.85546875" style="2"/>
    <col min="10497" max="10497" width="6" style="2" customWidth="1"/>
    <col min="10498" max="10498" width="40.42578125" style="2" customWidth="1"/>
    <col min="10499" max="10499" width="12" style="2" customWidth="1"/>
    <col min="10500" max="10500" width="15" style="2" customWidth="1"/>
    <col min="10501" max="10501" width="13" style="2" customWidth="1"/>
    <col min="10502" max="10502" width="13.5703125" style="2" customWidth="1"/>
    <col min="10503" max="10503" width="1.5703125" style="2" customWidth="1"/>
    <col min="10504" max="10504" width="15.85546875" style="2" customWidth="1"/>
    <col min="10505" max="10505" width="13.85546875" style="2" customWidth="1"/>
    <col min="10506" max="10506" width="12.5703125" style="2" customWidth="1"/>
    <col min="10507" max="10507" width="16.140625" style="2" customWidth="1"/>
    <col min="10508" max="10508" width="8.85546875" style="2"/>
    <col min="10509" max="10509" width="4.42578125" style="2" customWidth="1"/>
    <col min="10510" max="10510" width="10" style="2" customWidth="1"/>
    <col min="10511" max="10511" width="8.85546875" style="2"/>
    <col min="10512" max="10512" width="16.5703125" style="2" customWidth="1"/>
    <col min="10513" max="10513" width="22.5703125" style="2" customWidth="1"/>
    <col min="10514" max="10514" width="10.42578125" style="2" bestFit="1" customWidth="1"/>
    <col min="10515" max="10516" width="9.42578125" style="2" bestFit="1" customWidth="1"/>
    <col min="10517" max="10517" width="10.42578125" style="2" bestFit="1" customWidth="1"/>
    <col min="10518" max="10752" width="8.85546875" style="2"/>
    <col min="10753" max="10753" width="6" style="2" customWidth="1"/>
    <col min="10754" max="10754" width="40.42578125" style="2" customWidth="1"/>
    <col min="10755" max="10755" width="12" style="2" customWidth="1"/>
    <col min="10756" max="10756" width="15" style="2" customWidth="1"/>
    <col min="10757" max="10757" width="13" style="2" customWidth="1"/>
    <col min="10758" max="10758" width="13.5703125" style="2" customWidth="1"/>
    <col min="10759" max="10759" width="1.5703125" style="2" customWidth="1"/>
    <col min="10760" max="10760" width="15.85546875" style="2" customWidth="1"/>
    <col min="10761" max="10761" width="13.85546875" style="2" customWidth="1"/>
    <col min="10762" max="10762" width="12.5703125" style="2" customWidth="1"/>
    <col min="10763" max="10763" width="16.140625" style="2" customWidth="1"/>
    <col min="10764" max="10764" width="8.85546875" style="2"/>
    <col min="10765" max="10765" width="4.42578125" style="2" customWidth="1"/>
    <col min="10766" max="10766" width="10" style="2" customWidth="1"/>
    <col min="10767" max="10767" width="8.85546875" style="2"/>
    <col min="10768" max="10768" width="16.5703125" style="2" customWidth="1"/>
    <col min="10769" max="10769" width="22.5703125" style="2" customWidth="1"/>
    <col min="10770" max="10770" width="10.42578125" style="2" bestFit="1" customWidth="1"/>
    <col min="10771" max="10772" width="9.42578125" style="2" bestFit="1" customWidth="1"/>
    <col min="10773" max="10773" width="10.42578125" style="2" bestFit="1" customWidth="1"/>
    <col min="10774" max="11008" width="8.85546875" style="2"/>
    <col min="11009" max="11009" width="6" style="2" customWidth="1"/>
    <col min="11010" max="11010" width="40.42578125" style="2" customWidth="1"/>
    <col min="11011" max="11011" width="12" style="2" customWidth="1"/>
    <col min="11012" max="11012" width="15" style="2" customWidth="1"/>
    <col min="11013" max="11013" width="13" style="2" customWidth="1"/>
    <col min="11014" max="11014" width="13.5703125" style="2" customWidth="1"/>
    <col min="11015" max="11015" width="1.5703125" style="2" customWidth="1"/>
    <col min="11016" max="11016" width="15.85546875" style="2" customWidth="1"/>
    <col min="11017" max="11017" width="13.85546875" style="2" customWidth="1"/>
    <col min="11018" max="11018" width="12.5703125" style="2" customWidth="1"/>
    <col min="11019" max="11019" width="16.140625" style="2" customWidth="1"/>
    <col min="11020" max="11020" width="8.85546875" style="2"/>
    <col min="11021" max="11021" width="4.42578125" style="2" customWidth="1"/>
    <col min="11022" max="11022" width="10" style="2" customWidth="1"/>
    <col min="11023" max="11023" width="8.85546875" style="2"/>
    <col min="11024" max="11024" width="16.5703125" style="2" customWidth="1"/>
    <col min="11025" max="11025" width="22.5703125" style="2" customWidth="1"/>
    <col min="11026" max="11026" width="10.42578125" style="2" bestFit="1" customWidth="1"/>
    <col min="11027" max="11028" width="9.42578125" style="2" bestFit="1" customWidth="1"/>
    <col min="11029" max="11029" width="10.42578125" style="2" bestFit="1" customWidth="1"/>
    <col min="11030" max="11264" width="8.85546875" style="2"/>
    <col min="11265" max="11265" width="6" style="2" customWidth="1"/>
    <col min="11266" max="11266" width="40.42578125" style="2" customWidth="1"/>
    <col min="11267" max="11267" width="12" style="2" customWidth="1"/>
    <col min="11268" max="11268" width="15" style="2" customWidth="1"/>
    <col min="11269" max="11269" width="13" style="2" customWidth="1"/>
    <col min="11270" max="11270" width="13.5703125" style="2" customWidth="1"/>
    <col min="11271" max="11271" width="1.5703125" style="2" customWidth="1"/>
    <col min="11272" max="11272" width="15.85546875" style="2" customWidth="1"/>
    <col min="11273" max="11273" width="13.85546875" style="2" customWidth="1"/>
    <col min="11274" max="11274" width="12.5703125" style="2" customWidth="1"/>
    <col min="11275" max="11275" width="16.140625" style="2" customWidth="1"/>
    <col min="11276" max="11276" width="8.85546875" style="2"/>
    <col min="11277" max="11277" width="4.42578125" style="2" customWidth="1"/>
    <col min="11278" max="11278" width="10" style="2" customWidth="1"/>
    <col min="11279" max="11279" width="8.85546875" style="2"/>
    <col min="11280" max="11280" width="16.5703125" style="2" customWidth="1"/>
    <col min="11281" max="11281" width="22.5703125" style="2" customWidth="1"/>
    <col min="11282" max="11282" width="10.42578125" style="2" bestFit="1" customWidth="1"/>
    <col min="11283" max="11284" width="9.42578125" style="2" bestFit="1" customWidth="1"/>
    <col min="11285" max="11285" width="10.42578125" style="2" bestFit="1" customWidth="1"/>
    <col min="11286" max="11520" width="8.85546875" style="2"/>
    <col min="11521" max="11521" width="6" style="2" customWidth="1"/>
    <col min="11522" max="11522" width="40.42578125" style="2" customWidth="1"/>
    <col min="11523" max="11523" width="12" style="2" customWidth="1"/>
    <col min="11524" max="11524" width="15" style="2" customWidth="1"/>
    <col min="11525" max="11525" width="13" style="2" customWidth="1"/>
    <col min="11526" max="11526" width="13.5703125" style="2" customWidth="1"/>
    <col min="11527" max="11527" width="1.5703125" style="2" customWidth="1"/>
    <col min="11528" max="11528" width="15.85546875" style="2" customWidth="1"/>
    <col min="11529" max="11529" width="13.85546875" style="2" customWidth="1"/>
    <col min="11530" max="11530" width="12.5703125" style="2" customWidth="1"/>
    <col min="11531" max="11531" width="16.140625" style="2" customWidth="1"/>
    <col min="11532" max="11532" width="8.85546875" style="2"/>
    <col min="11533" max="11533" width="4.42578125" style="2" customWidth="1"/>
    <col min="11534" max="11534" width="10" style="2" customWidth="1"/>
    <col min="11535" max="11535" width="8.85546875" style="2"/>
    <col min="11536" max="11536" width="16.5703125" style="2" customWidth="1"/>
    <col min="11537" max="11537" width="22.5703125" style="2" customWidth="1"/>
    <col min="11538" max="11538" width="10.42578125" style="2" bestFit="1" customWidth="1"/>
    <col min="11539" max="11540" width="9.42578125" style="2" bestFit="1" customWidth="1"/>
    <col min="11541" max="11541" width="10.42578125" style="2" bestFit="1" customWidth="1"/>
    <col min="11542" max="11776" width="8.85546875" style="2"/>
    <col min="11777" max="11777" width="6" style="2" customWidth="1"/>
    <col min="11778" max="11778" width="40.42578125" style="2" customWidth="1"/>
    <col min="11779" max="11779" width="12" style="2" customWidth="1"/>
    <col min="11780" max="11780" width="15" style="2" customWidth="1"/>
    <col min="11781" max="11781" width="13" style="2" customWidth="1"/>
    <col min="11782" max="11782" width="13.5703125" style="2" customWidth="1"/>
    <col min="11783" max="11783" width="1.5703125" style="2" customWidth="1"/>
    <col min="11784" max="11784" width="15.85546875" style="2" customWidth="1"/>
    <col min="11785" max="11785" width="13.85546875" style="2" customWidth="1"/>
    <col min="11786" max="11786" width="12.5703125" style="2" customWidth="1"/>
    <col min="11787" max="11787" width="16.140625" style="2" customWidth="1"/>
    <col min="11788" max="11788" width="8.85546875" style="2"/>
    <col min="11789" max="11789" width="4.42578125" style="2" customWidth="1"/>
    <col min="11790" max="11790" width="10" style="2" customWidth="1"/>
    <col min="11791" max="11791" width="8.85546875" style="2"/>
    <col min="11792" max="11792" width="16.5703125" style="2" customWidth="1"/>
    <col min="11793" max="11793" width="22.5703125" style="2" customWidth="1"/>
    <col min="11794" max="11794" width="10.42578125" style="2" bestFit="1" customWidth="1"/>
    <col min="11795" max="11796" width="9.42578125" style="2" bestFit="1" customWidth="1"/>
    <col min="11797" max="11797" width="10.42578125" style="2" bestFit="1" customWidth="1"/>
    <col min="11798" max="12032" width="8.85546875" style="2"/>
    <col min="12033" max="12033" width="6" style="2" customWidth="1"/>
    <col min="12034" max="12034" width="40.42578125" style="2" customWidth="1"/>
    <col min="12035" max="12035" width="12" style="2" customWidth="1"/>
    <col min="12036" max="12036" width="15" style="2" customWidth="1"/>
    <col min="12037" max="12037" width="13" style="2" customWidth="1"/>
    <col min="12038" max="12038" width="13.5703125" style="2" customWidth="1"/>
    <col min="12039" max="12039" width="1.5703125" style="2" customWidth="1"/>
    <col min="12040" max="12040" width="15.85546875" style="2" customWidth="1"/>
    <col min="12041" max="12041" width="13.85546875" style="2" customWidth="1"/>
    <col min="12042" max="12042" width="12.5703125" style="2" customWidth="1"/>
    <col min="12043" max="12043" width="16.140625" style="2" customWidth="1"/>
    <col min="12044" max="12044" width="8.85546875" style="2"/>
    <col min="12045" max="12045" width="4.42578125" style="2" customWidth="1"/>
    <col min="12046" max="12046" width="10" style="2" customWidth="1"/>
    <col min="12047" max="12047" width="8.85546875" style="2"/>
    <col min="12048" max="12048" width="16.5703125" style="2" customWidth="1"/>
    <col min="12049" max="12049" width="22.5703125" style="2" customWidth="1"/>
    <col min="12050" max="12050" width="10.42578125" style="2" bestFit="1" customWidth="1"/>
    <col min="12051" max="12052" width="9.42578125" style="2" bestFit="1" customWidth="1"/>
    <col min="12053" max="12053" width="10.42578125" style="2" bestFit="1" customWidth="1"/>
    <col min="12054" max="12288" width="8.85546875" style="2"/>
    <col min="12289" max="12289" width="6" style="2" customWidth="1"/>
    <col min="12290" max="12290" width="40.42578125" style="2" customWidth="1"/>
    <col min="12291" max="12291" width="12" style="2" customWidth="1"/>
    <col min="12292" max="12292" width="15" style="2" customWidth="1"/>
    <col min="12293" max="12293" width="13" style="2" customWidth="1"/>
    <col min="12294" max="12294" width="13.5703125" style="2" customWidth="1"/>
    <col min="12295" max="12295" width="1.5703125" style="2" customWidth="1"/>
    <col min="12296" max="12296" width="15.85546875" style="2" customWidth="1"/>
    <col min="12297" max="12297" width="13.85546875" style="2" customWidth="1"/>
    <col min="12298" max="12298" width="12.5703125" style="2" customWidth="1"/>
    <col min="12299" max="12299" width="16.140625" style="2" customWidth="1"/>
    <col min="12300" max="12300" width="8.85546875" style="2"/>
    <col min="12301" max="12301" width="4.42578125" style="2" customWidth="1"/>
    <col min="12302" max="12302" width="10" style="2" customWidth="1"/>
    <col min="12303" max="12303" width="8.85546875" style="2"/>
    <col min="12304" max="12304" width="16.5703125" style="2" customWidth="1"/>
    <col min="12305" max="12305" width="22.5703125" style="2" customWidth="1"/>
    <col min="12306" max="12306" width="10.42578125" style="2" bestFit="1" customWidth="1"/>
    <col min="12307" max="12308" width="9.42578125" style="2" bestFit="1" customWidth="1"/>
    <col min="12309" max="12309" width="10.42578125" style="2" bestFit="1" customWidth="1"/>
    <col min="12310" max="12544" width="8.85546875" style="2"/>
    <col min="12545" max="12545" width="6" style="2" customWidth="1"/>
    <col min="12546" max="12546" width="40.42578125" style="2" customWidth="1"/>
    <col min="12547" max="12547" width="12" style="2" customWidth="1"/>
    <col min="12548" max="12548" width="15" style="2" customWidth="1"/>
    <col min="12549" max="12549" width="13" style="2" customWidth="1"/>
    <col min="12550" max="12550" width="13.5703125" style="2" customWidth="1"/>
    <col min="12551" max="12551" width="1.5703125" style="2" customWidth="1"/>
    <col min="12552" max="12552" width="15.85546875" style="2" customWidth="1"/>
    <col min="12553" max="12553" width="13.85546875" style="2" customWidth="1"/>
    <col min="12554" max="12554" width="12.5703125" style="2" customWidth="1"/>
    <col min="12555" max="12555" width="16.140625" style="2" customWidth="1"/>
    <col min="12556" max="12556" width="8.85546875" style="2"/>
    <col min="12557" max="12557" width="4.42578125" style="2" customWidth="1"/>
    <col min="12558" max="12558" width="10" style="2" customWidth="1"/>
    <col min="12559" max="12559" width="8.85546875" style="2"/>
    <col min="12560" max="12560" width="16.5703125" style="2" customWidth="1"/>
    <col min="12561" max="12561" width="22.5703125" style="2" customWidth="1"/>
    <col min="12562" max="12562" width="10.42578125" style="2" bestFit="1" customWidth="1"/>
    <col min="12563" max="12564" width="9.42578125" style="2" bestFit="1" customWidth="1"/>
    <col min="12565" max="12565" width="10.42578125" style="2" bestFit="1" customWidth="1"/>
    <col min="12566" max="12800" width="8.85546875" style="2"/>
    <col min="12801" max="12801" width="6" style="2" customWidth="1"/>
    <col min="12802" max="12802" width="40.42578125" style="2" customWidth="1"/>
    <col min="12803" max="12803" width="12" style="2" customWidth="1"/>
    <col min="12804" max="12804" width="15" style="2" customWidth="1"/>
    <col min="12805" max="12805" width="13" style="2" customWidth="1"/>
    <col min="12806" max="12806" width="13.5703125" style="2" customWidth="1"/>
    <col min="12807" max="12807" width="1.5703125" style="2" customWidth="1"/>
    <col min="12808" max="12808" width="15.85546875" style="2" customWidth="1"/>
    <col min="12809" max="12809" width="13.85546875" style="2" customWidth="1"/>
    <col min="12810" max="12810" width="12.5703125" style="2" customWidth="1"/>
    <col min="12811" max="12811" width="16.140625" style="2" customWidth="1"/>
    <col min="12812" max="12812" width="8.85546875" style="2"/>
    <col min="12813" max="12813" width="4.42578125" style="2" customWidth="1"/>
    <col min="12814" max="12814" width="10" style="2" customWidth="1"/>
    <col min="12815" max="12815" width="8.85546875" style="2"/>
    <col min="12816" max="12816" width="16.5703125" style="2" customWidth="1"/>
    <col min="12817" max="12817" width="22.5703125" style="2" customWidth="1"/>
    <col min="12818" max="12818" width="10.42578125" style="2" bestFit="1" customWidth="1"/>
    <col min="12819" max="12820" width="9.42578125" style="2" bestFit="1" customWidth="1"/>
    <col min="12821" max="12821" width="10.42578125" style="2" bestFit="1" customWidth="1"/>
    <col min="12822" max="13056" width="8.85546875" style="2"/>
    <col min="13057" max="13057" width="6" style="2" customWidth="1"/>
    <col min="13058" max="13058" width="40.42578125" style="2" customWidth="1"/>
    <col min="13059" max="13059" width="12" style="2" customWidth="1"/>
    <col min="13060" max="13060" width="15" style="2" customWidth="1"/>
    <col min="13061" max="13061" width="13" style="2" customWidth="1"/>
    <col min="13062" max="13062" width="13.5703125" style="2" customWidth="1"/>
    <col min="13063" max="13063" width="1.5703125" style="2" customWidth="1"/>
    <col min="13064" max="13064" width="15.85546875" style="2" customWidth="1"/>
    <col min="13065" max="13065" width="13.85546875" style="2" customWidth="1"/>
    <col min="13066" max="13066" width="12.5703125" style="2" customWidth="1"/>
    <col min="13067" max="13067" width="16.140625" style="2" customWidth="1"/>
    <col min="13068" max="13068" width="8.85546875" style="2"/>
    <col min="13069" max="13069" width="4.42578125" style="2" customWidth="1"/>
    <col min="13070" max="13070" width="10" style="2" customWidth="1"/>
    <col min="13071" max="13071" width="8.85546875" style="2"/>
    <col min="13072" max="13072" width="16.5703125" style="2" customWidth="1"/>
    <col min="13073" max="13073" width="22.5703125" style="2" customWidth="1"/>
    <col min="13074" max="13074" width="10.42578125" style="2" bestFit="1" customWidth="1"/>
    <col min="13075" max="13076" width="9.42578125" style="2" bestFit="1" customWidth="1"/>
    <col min="13077" max="13077" width="10.42578125" style="2" bestFit="1" customWidth="1"/>
    <col min="13078" max="13312" width="8.85546875" style="2"/>
    <col min="13313" max="13313" width="6" style="2" customWidth="1"/>
    <col min="13314" max="13314" width="40.42578125" style="2" customWidth="1"/>
    <col min="13315" max="13315" width="12" style="2" customWidth="1"/>
    <col min="13316" max="13316" width="15" style="2" customWidth="1"/>
    <col min="13317" max="13317" width="13" style="2" customWidth="1"/>
    <col min="13318" max="13318" width="13.5703125" style="2" customWidth="1"/>
    <col min="13319" max="13319" width="1.5703125" style="2" customWidth="1"/>
    <col min="13320" max="13320" width="15.85546875" style="2" customWidth="1"/>
    <col min="13321" max="13321" width="13.85546875" style="2" customWidth="1"/>
    <col min="13322" max="13322" width="12.5703125" style="2" customWidth="1"/>
    <col min="13323" max="13323" width="16.140625" style="2" customWidth="1"/>
    <col min="13324" max="13324" width="8.85546875" style="2"/>
    <col min="13325" max="13325" width="4.42578125" style="2" customWidth="1"/>
    <col min="13326" max="13326" width="10" style="2" customWidth="1"/>
    <col min="13327" max="13327" width="8.85546875" style="2"/>
    <col min="13328" max="13328" width="16.5703125" style="2" customWidth="1"/>
    <col min="13329" max="13329" width="22.5703125" style="2" customWidth="1"/>
    <col min="13330" max="13330" width="10.42578125" style="2" bestFit="1" customWidth="1"/>
    <col min="13331" max="13332" width="9.42578125" style="2" bestFit="1" customWidth="1"/>
    <col min="13333" max="13333" width="10.42578125" style="2" bestFit="1" customWidth="1"/>
    <col min="13334" max="13568" width="8.85546875" style="2"/>
    <col min="13569" max="13569" width="6" style="2" customWidth="1"/>
    <col min="13570" max="13570" width="40.42578125" style="2" customWidth="1"/>
    <col min="13571" max="13571" width="12" style="2" customWidth="1"/>
    <col min="13572" max="13572" width="15" style="2" customWidth="1"/>
    <col min="13573" max="13573" width="13" style="2" customWidth="1"/>
    <col min="13574" max="13574" width="13.5703125" style="2" customWidth="1"/>
    <col min="13575" max="13575" width="1.5703125" style="2" customWidth="1"/>
    <col min="13576" max="13576" width="15.85546875" style="2" customWidth="1"/>
    <col min="13577" max="13577" width="13.85546875" style="2" customWidth="1"/>
    <col min="13578" max="13578" width="12.5703125" style="2" customWidth="1"/>
    <col min="13579" max="13579" width="16.140625" style="2" customWidth="1"/>
    <col min="13580" max="13580" width="8.85546875" style="2"/>
    <col min="13581" max="13581" width="4.42578125" style="2" customWidth="1"/>
    <col min="13582" max="13582" width="10" style="2" customWidth="1"/>
    <col min="13583" max="13583" width="8.85546875" style="2"/>
    <col min="13584" max="13584" width="16.5703125" style="2" customWidth="1"/>
    <col min="13585" max="13585" width="22.5703125" style="2" customWidth="1"/>
    <col min="13586" max="13586" width="10.42578125" style="2" bestFit="1" customWidth="1"/>
    <col min="13587" max="13588" width="9.42578125" style="2" bestFit="1" customWidth="1"/>
    <col min="13589" max="13589" width="10.42578125" style="2" bestFit="1" customWidth="1"/>
    <col min="13590" max="13824" width="8.85546875" style="2"/>
    <col min="13825" max="13825" width="6" style="2" customWidth="1"/>
    <col min="13826" max="13826" width="40.42578125" style="2" customWidth="1"/>
    <col min="13827" max="13827" width="12" style="2" customWidth="1"/>
    <col min="13828" max="13828" width="15" style="2" customWidth="1"/>
    <col min="13829" max="13829" width="13" style="2" customWidth="1"/>
    <col min="13830" max="13830" width="13.5703125" style="2" customWidth="1"/>
    <col min="13831" max="13831" width="1.5703125" style="2" customWidth="1"/>
    <col min="13832" max="13832" width="15.85546875" style="2" customWidth="1"/>
    <col min="13833" max="13833" width="13.85546875" style="2" customWidth="1"/>
    <col min="13834" max="13834" width="12.5703125" style="2" customWidth="1"/>
    <col min="13835" max="13835" width="16.140625" style="2" customWidth="1"/>
    <col min="13836" max="13836" width="8.85546875" style="2"/>
    <col min="13837" max="13837" width="4.42578125" style="2" customWidth="1"/>
    <col min="13838" max="13838" width="10" style="2" customWidth="1"/>
    <col min="13839" max="13839" width="8.85546875" style="2"/>
    <col min="13840" max="13840" width="16.5703125" style="2" customWidth="1"/>
    <col min="13841" max="13841" width="22.5703125" style="2" customWidth="1"/>
    <col min="13842" max="13842" width="10.42578125" style="2" bestFit="1" customWidth="1"/>
    <col min="13843" max="13844" width="9.42578125" style="2" bestFit="1" customWidth="1"/>
    <col min="13845" max="13845" width="10.42578125" style="2" bestFit="1" customWidth="1"/>
    <col min="13846" max="14080" width="8.85546875" style="2"/>
    <col min="14081" max="14081" width="6" style="2" customWidth="1"/>
    <col min="14082" max="14082" width="40.42578125" style="2" customWidth="1"/>
    <col min="14083" max="14083" width="12" style="2" customWidth="1"/>
    <col min="14084" max="14084" width="15" style="2" customWidth="1"/>
    <col min="14085" max="14085" width="13" style="2" customWidth="1"/>
    <col min="14086" max="14086" width="13.5703125" style="2" customWidth="1"/>
    <col min="14087" max="14087" width="1.5703125" style="2" customWidth="1"/>
    <col min="14088" max="14088" width="15.85546875" style="2" customWidth="1"/>
    <col min="14089" max="14089" width="13.85546875" style="2" customWidth="1"/>
    <col min="14090" max="14090" width="12.5703125" style="2" customWidth="1"/>
    <col min="14091" max="14091" width="16.140625" style="2" customWidth="1"/>
    <col min="14092" max="14092" width="8.85546875" style="2"/>
    <col min="14093" max="14093" width="4.42578125" style="2" customWidth="1"/>
    <col min="14094" max="14094" width="10" style="2" customWidth="1"/>
    <col min="14095" max="14095" width="8.85546875" style="2"/>
    <col min="14096" max="14096" width="16.5703125" style="2" customWidth="1"/>
    <col min="14097" max="14097" width="22.5703125" style="2" customWidth="1"/>
    <col min="14098" max="14098" width="10.42578125" style="2" bestFit="1" customWidth="1"/>
    <col min="14099" max="14100" width="9.42578125" style="2" bestFit="1" customWidth="1"/>
    <col min="14101" max="14101" width="10.42578125" style="2" bestFit="1" customWidth="1"/>
    <col min="14102" max="14336" width="8.85546875" style="2"/>
    <col min="14337" max="14337" width="6" style="2" customWidth="1"/>
    <col min="14338" max="14338" width="40.42578125" style="2" customWidth="1"/>
    <col min="14339" max="14339" width="12" style="2" customWidth="1"/>
    <col min="14340" max="14340" width="15" style="2" customWidth="1"/>
    <col min="14341" max="14341" width="13" style="2" customWidth="1"/>
    <col min="14342" max="14342" width="13.5703125" style="2" customWidth="1"/>
    <col min="14343" max="14343" width="1.5703125" style="2" customWidth="1"/>
    <col min="14344" max="14344" width="15.85546875" style="2" customWidth="1"/>
    <col min="14345" max="14345" width="13.85546875" style="2" customWidth="1"/>
    <col min="14346" max="14346" width="12.5703125" style="2" customWidth="1"/>
    <col min="14347" max="14347" width="16.140625" style="2" customWidth="1"/>
    <col min="14348" max="14348" width="8.85546875" style="2"/>
    <col min="14349" max="14349" width="4.42578125" style="2" customWidth="1"/>
    <col min="14350" max="14350" width="10" style="2" customWidth="1"/>
    <col min="14351" max="14351" width="8.85546875" style="2"/>
    <col min="14352" max="14352" width="16.5703125" style="2" customWidth="1"/>
    <col min="14353" max="14353" width="22.5703125" style="2" customWidth="1"/>
    <col min="14354" max="14354" width="10.42578125" style="2" bestFit="1" customWidth="1"/>
    <col min="14355" max="14356" width="9.42578125" style="2" bestFit="1" customWidth="1"/>
    <col min="14357" max="14357" width="10.42578125" style="2" bestFit="1" customWidth="1"/>
    <col min="14358" max="14592" width="8.85546875" style="2"/>
    <col min="14593" max="14593" width="6" style="2" customWidth="1"/>
    <col min="14594" max="14594" width="40.42578125" style="2" customWidth="1"/>
    <col min="14595" max="14595" width="12" style="2" customWidth="1"/>
    <col min="14596" max="14596" width="15" style="2" customWidth="1"/>
    <col min="14597" max="14597" width="13" style="2" customWidth="1"/>
    <col min="14598" max="14598" width="13.5703125" style="2" customWidth="1"/>
    <col min="14599" max="14599" width="1.5703125" style="2" customWidth="1"/>
    <col min="14600" max="14600" width="15.85546875" style="2" customWidth="1"/>
    <col min="14601" max="14601" width="13.85546875" style="2" customWidth="1"/>
    <col min="14602" max="14602" width="12.5703125" style="2" customWidth="1"/>
    <col min="14603" max="14603" width="16.140625" style="2" customWidth="1"/>
    <col min="14604" max="14604" width="8.85546875" style="2"/>
    <col min="14605" max="14605" width="4.42578125" style="2" customWidth="1"/>
    <col min="14606" max="14606" width="10" style="2" customWidth="1"/>
    <col min="14607" max="14607" width="8.85546875" style="2"/>
    <col min="14608" max="14608" width="16.5703125" style="2" customWidth="1"/>
    <col min="14609" max="14609" width="22.5703125" style="2" customWidth="1"/>
    <col min="14610" max="14610" width="10.42578125" style="2" bestFit="1" customWidth="1"/>
    <col min="14611" max="14612" width="9.42578125" style="2" bestFit="1" customWidth="1"/>
    <col min="14613" max="14613" width="10.42578125" style="2" bestFit="1" customWidth="1"/>
    <col min="14614" max="14848" width="8.85546875" style="2"/>
    <col min="14849" max="14849" width="6" style="2" customWidth="1"/>
    <col min="14850" max="14850" width="40.42578125" style="2" customWidth="1"/>
    <col min="14851" max="14851" width="12" style="2" customWidth="1"/>
    <col min="14852" max="14852" width="15" style="2" customWidth="1"/>
    <col min="14853" max="14853" width="13" style="2" customWidth="1"/>
    <col min="14854" max="14854" width="13.5703125" style="2" customWidth="1"/>
    <col min="14855" max="14855" width="1.5703125" style="2" customWidth="1"/>
    <col min="14856" max="14856" width="15.85546875" style="2" customWidth="1"/>
    <col min="14857" max="14857" width="13.85546875" style="2" customWidth="1"/>
    <col min="14858" max="14858" width="12.5703125" style="2" customWidth="1"/>
    <col min="14859" max="14859" width="16.140625" style="2" customWidth="1"/>
    <col min="14860" max="14860" width="8.85546875" style="2"/>
    <col min="14861" max="14861" width="4.42578125" style="2" customWidth="1"/>
    <col min="14862" max="14862" width="10" style="2" customWidth="1"/>
    <col min="14863" max="14863" width="8.85546875" style="2"/>
    <col min="14864" max="14864" width="16.5703125" style="2" customWidth="1"/>
    <col min="14865" max="14865" width="22.5703125" style="2" customWidth="1"/>
    <col min="14866" max="14866" width="10.42578125" style="2" bestFit="1" customWidth="1"/>
    <col min="14867" max="14868" width="9.42578125" style="2" bestFit="1" customWidth="1"/>
    <col min="14869" max="14869" width="10.42578125" style="2" bestFit="1" customWidth="1"/>
    <col min="14870" max="15104" width="8.85546875" style="2"/>
    <col min="15105" max="15105" width="6" style="2" customWidth="1"/>
    <col min="15106" max="15106" width="40.42578125" style="2" customWidth="1"/>
    <col min="15107" max="15107" width="12" style="2" customWidth="1"/>
    <col min="15108" max="15108" width="15" style="2" customWidth="1"/>
    <col min="15109" max="15109" width="13" style="2" customWidth="1"/>
    <col min="15110" max="15110" width="13.5703125" style="2" customWidth="1"/>
    <col min="15111" max="15111" width="1.5703125" style="2" customWidth="1"/>
    <col min="15112" max="15112" width="15.85546875" style="2" customWidth="1"/>
    <col min="15113" max="15113" width="13.85546875" style="2" customWidth="1"/>
    <col min="15114" max="15114" width="12.5703125" style="2" customWidth="1"/>
    <col min="15115" max="15115" width="16.140625" style="2" customWidth="1"/>
    <col min="15116" max="15116" width="8.85546875" style="2"/>
    <col min="15117" max="15117" width="4.42578125" style="2" customWidth="1"/>
    <col min="15118" max="15118" width="10" style="2" customWidth="1"/>
    <col min="15119" max="15119" width="8.85546875" style="2"/>
    <col min="15120" max="15120" width="16.5703125" style="2" customWidth="1"/>
    <col min="15121" max="15121" width="22.5703125" style="2" customWidth="1"/>
    <col min="15122" max="15122" width="10.42578125" style="2" bestFit="1" customWidth="1"/>
    <col min="15123" max="15124" width="9.42578125" style="2" bestFit="1" customWidth="1"/>
    <col min="15125" max="15125" width="10.42578125" style="2" bestFit="1" customWidth="1"/>
    <col min="15126" max="15360" width="8.85546875" style="2"/>
    <col min="15361" max="15361" width="6" style="2" customWidth="1"/>
    <col min="15362" max="15362" width="40.42578125" style="2" customWidth="1"/>
    <col min="15363" max="15363" width="12" style="2" customWidth="1"/>
    <col min="15364" max="15364" width="15" style="2" customWidth="1"/>
    <col min="15365" max="15365" width="13" style="2" customWidth="1"/>
    <col min="15366" max="15366" width="13.5703125" style="2" customWidth="1"/>
    <col min="15367" max="15367" width="1.5703125" style="2" customWidth="1"/>
    <col min="15368" max="15368" width="15.85546875" style="2" customWidth="1"/>
    <col min="15369" max="15369" width="13.85546875" style="2" customWidth="1"/>
    <col min="15370" max="15370" width="12.5703125" style="2" customWidth="1"/>
    <col min="15371" max="15371" width="16.140625" style="2" customWidth="1"/>
    <col min="15372" max="15372" width="8.85546875" style="2"/>
    <col min="15373" max="15373" width="4.42578125" style="2" customWidth="1"/>
    <col min="15374" max="15374" width="10" style="2" customWidth="1"/>
    <col min="15375" max="15375" width="8.85546875" style="2"/>
    <col min="15376" max="15376" width="16.5703125" style="2" customWidth="1"/>
    <col min="15377" max="15377" width="22.5703125" style="2" customWidth="1"/>
    <col min="15378" max="15378" width="10.42578125" style="2" bestFit="1" customWidth="1"/>
    <col min="15379" max="15380" width="9.42578125" style="2" bestFit="1" customWidth="1"/>
    <col min="15381" max="15381" width="10.42578125" style="2" bestFit="1" customWidth="1"/>
    <col min="15382" max="15616" width="8.85546875" style="2"/>
    <col min="15617" max="15617" width="6" style="2" customWidth="1"/>
    <col min="15618" max="15618" width="40.42578125" style="2" customWidth="1"/>
    <col min="15619" max="15619" width="12" style="2" customWidth="1"/>
    <col min="15620" max="15620" width="15" style="2" customWidth="1"/>
    <col min="15621" max="15621" width="13" style="2" customWidth="1"/>
    <col min="15622" max="15622" width="13.5703125" style="2" customWidth="1"/>
    <col min="15623" max="15623" width="1.5703125" style="2" customWidth="1"/>
    <col min="15624" max="15624" width="15.85546875" style="2" customWidth="1"/>
    <col min="15625" max="15625" width="13.85546875" style="2" customWidth="1"/>
    <col min="15626" max="15626" width="12.5703125" style="2" customWidth="1"/>
    <col min="15627" max="15627" width="16.140625" style="2" customWidth="1"/>
    <col min="15628" max="15628" width="8.85546875" style="2"/>
    <col min="15629" max="15629" width="4.42578125" style="2" customWidth="1"/>
    <col min="15630" max="15630" width="10" style="2" customWidth="1"/>
    <col min="15631" max="15631" width="8.85546875" style="2"/>
    <col min="15632" max="15632" width="16.5703125" style="2" customWidth="1"/>
    <col min="15633" max="15633" width="22.5703125" style="2" customWidth="1"/>
    <col min="15634" max="15634" width="10.42578125" style="2" bestFit="1" customWidth="1"/>
    <col min="15635" max="15636" width="9.42578125" style="2" bestFit="1" customWidth="1"/>
    <col min="15637" max="15637" width="10.42578125" style="2" bestFit="1" customWidth="1"/>
    <col min="15638" max="15872" width="8.85546875" style="2"/>
    <col min="15873" max="15873" width="6" style="2" customWidth="1"/>
    <col min="15874" max="15874" width="40.42578125" style="2" customWidth="1"/>
    <col min="15875" max="15875" width="12" style="2" customWidth="1"/>
    <col min="15876" max="15876" width="15" style="2" customWidth="1"/>
    <col min="15877" max="15877" width="13" style="2" customWidth="1"/>
    <col min="15878" max="15878" width="13.5703125" style="2" customWidth="1"/>
    <col min="15879" max="15879" width="1.5703125" style="2" customWidth="1"/>
    <col min="15880" max="15880" width="15.85546875" style="2" customWidth="1"/>
    <col min="15881" max="15881" width="13.85546875" style="2" customWidth="1"/>
    <col min="15882" max="15882" width="12.5703125" style="2" customWidth="1"/>
    <col min="15883" max="15883" width="16.140625" style="2" customWidth="1"/>
    <col min="15884" max="15884" width="8.85546875" style="2"/>
    <col min="15885" max="15885" width="4.42578125" style="2" customWidth="1"/>
    <col min="15886" max="15886" width="10" style="2" customWidth="1"/>
    <col min="15887" max="15887" width="8.85546875" style="2"/>
    <col min="15888" max="15888" width="16.5703125" style="2" customWidth="1"/>
    <col min="15889" max="15889" width="22.5703125" style="2" customWidth="1"/>
    <col min="15890" max="15890" width="10.42578125" style="2" bestFit="1" customWidth="1"/>
    <col min="15891" max="15892" width="9.42578125" style="2" bestFit="1" customWidth="1"/>
    <col min="15893" max="15893" width="10.42578125" style="2" bestFit="1" customWidth="1"/>
    <col min="15894" max="16128" width="8.85546875" style="2"/>
    <col min="16129" max="16129" width="6" style="2" customWidth="1"/>
    <col min="16130" max="16130" width="40.42578125" style="2" customWidth="1"/>
    <col min="16131" max="16131" width="12" style="2" customWidth="1"/>
    <col min="16132" max="16132" width="15" style="2" customWidth="1"/>
    <col min="16133" max="16133" width="13" style="2" customWidth="1"/>
    <col min="16134" max="16134" width="13.5703125" style="2" customWidth="1"/>
    <col min="16135" max="16135" width="1.5703125" style="2" customWidth="1"/>
    <col min="16136" max="16136" width="15.85546875" style="2" customWidth="1"/>
    <col min="16137" max="16137" width="13.85546875" style="2" customWidth="1"/>
    <col min="16138" max="16138" width="12.5703125" style="2" customWidth="1"/>
    <col min="16139" max="16139" width="16.140625" style="2" customWidth="1"/>
    <col min="16140" max="16140" width="8.85546875" style="2"/>
    <col min="16141" max="16141" width="4.42578125" style="2" customWidth="1"/>
    <col min="16142" max="16142" width="10" style="2" customWidth="1"/>
    <col min="16143" max="16143" width="8.85546875" style="2"/>
    <col min="16144" max="16144" width="16.5703125" style="2" customWidth="1"/>
    <col min="16145" max="16145" width="22.5703125" style="2" customWidth="1"/>
    <col min="16146" max="16146" width="10.42578125" style="2" bestFit="1" customWidth="1"/>
    <col min="16147" max="16148" width="9.42578125" style="2" bestFit="1" customWidth="1"/>
    <col min="16149" max="16149" width="10.42578125" style="2" bestFit="1" customWidth="1"/>
    <col min="16150" max="16384" width="8.85546875" style="2"/>
  </cols>
  <sheetData>
    <row r="1" spans="1:50" ht="26.45" customHeight="1">
      <c r="A1" s="111" t="s">
        <v>43</v>
      </c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7"/>
      <c r="Y1" s="7"/>
      <c r="Z1" s="6"/>
      <c r="AA1" s="6"/>
      <c r="AB1" s="6"/>
      <c r="AC1" s="2"/>
      <c r="AE1" s="8"/>
      <c r="AF1" s="8"/>
      <c r="AG1" s="8"/>
      <c r="AH1" s="8"/>
      <c r="AI1" s="9" t="s">
        <v>0</v>
      </c>
      <c r="AJ1" s="8"/>
      <c r="AK1" s="8"/>
      <c r="AL1" s="8"/>
      <c r="AM1" s="9" t="s">
        <v>0</v>
      </c>
      <c r="AN1" s="9" t="s">
        <v>0</v>
      </c>
    </row>
    <row r="2" spans="1:50" ht="26.45" customHeight="1">
      <c r="A2" s="10" t="s">
        <v>44</v>
      </c>
      <c r="B2" s="11"/>
      <c r="C2" s="11"/>
      <c r="D2" s="11"/>
      <c r="E2" s="11"/>
      <c r="F2" s="11"/>
      <c r="G2" s="12"/>
      <c r="H2" s="11"/>
      <c r="I2" s="11"/>
      <c r="J2" s="11"/>
      <c r="K2" s="1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0" ht="33" customHeight="1">
      <c r="A3" s="1" t="s">
        <v>45</v>
      </c>
      <c r="M3" s="6"/>
      <c r="N3" s="6"/>
      <c r="O3" s="7"/>
      <c r="P3" s="7"/>
      <c r="Q3" s="6"/>
      <c r="R3" s="6"/>
      <c r="S3" s="6"/>
      <c r="T3" s="6"/>
      <c r="U3" s="6"/>
      <c r="V3" s="6"/>
      <c r="W3" s="6"/>
      <c r="X3" s="7"/>
      <c r="Y3" s="7"/>
      <c r="Z3" s="6"/>
      <c r="AA3" s="6"/>
      <c r="AB3" s="6"/>
      <c r="AC3" s="2"/>
      <c r="AE3" s="8"/>
      <c r="AF3" s="8"/>
      <c r="AG3" s="8"/>
      <c r="AH3" s="8"/>
      <c r="AI3" s="9"/>
      <c r="AJ3" s="8"/>
      <c r="AK3" s="8"/>
      <c r="AL3" s="8"/>
      <c r="AM3" s="9"/>
      <c r="AN3" s="9"/>
    </row>
    <row r="4" spans="1:50" s="13" customFormat="1" ht="13.5" hidden="1" customHeight="1">
      <c r="D4" s="14"/>
      <c r="E4" s="14"/>
      <c r="F4" s="14"/>
      <c r="G4" s="15"/>
      <c r="H4" s="16"/>
      <c r="I4" s="14"/>
      <c r="J4" s="14"/>
      <c r="K4" s="1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50" s="19" customFormat="1" ht="13.5" hidden="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50" s="21" customFormat="1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0" s="21" customFormat="1" ht="26.25">
      <c r="A7" s="17"/>
      <c r="B7" s="17"/>
      <c r="C7" s="22"/>
      <c r="D7" s="23" t="s">
        <v>1</v>
      </c>
      <c r="E7" s="23"/>
      <c r="F7" s="24"/>
      <c r="G7" s="25"/>
      <c r="H7" s="26"/>
      <c r="I7" s="27" t="s">
        <v>2</v>
      </c>
      <c r="J7" s="27"/>
      <c r="K7" s="28"/>
      <c r="L7" s="20"/>
      <c r="M7" s="29" t="s">
        <v>3</v>
      </c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2"/>
      <c r="AC7" s="33"/>
      <c r="AD7" s="34" t="s">
        <v>4</v>
      </c>
      <c r="AE7" s="35"/>
      <c r="AF7" s="35"/>
      <c r="AG7" s="35"/>
      <c r="AH7" s="36"/>
      <c r="AI7" s="36"/>
      <c r="AJ7" s="36"/>
      <c r="AK7" s="36"/>
      <c r="AL7" s="36"/>
      <c r="AM7" s="36"/>
      <c r="AN7" s="37"/>
    </row>
    <row r="8" spans="1:50" s="21" customFormat="1" ht="60.75">
      <c r="A8" s="38" t="s">
        <v>5</v>
      </c>
      <c r="B8" s="39" t="s">
        <v>6</v>
      </c>
      <c r="C8" s="40" t="s">
        <v>7</v>
      </c>
      <c r="D8" s="41" t="s">
        <v>8</v>
      </c>
      <c r="E8" s="41" t="s">
        <v>9</v>
      </c>
      <c r="F8" s="42" t="s">
        <v>10</v>
      </c>
      <c r="G8" s="43"/>
      <c r="H8" s="40" t="s">
        <v>11</v>
      </c>
      <c r="I8" s="41" t="s">
        <v>12</v>
      </c>
      <c r="J8" s="41" t="s">
        <v>13</v>
      </c>
      <c r="K8" s="42" t="s">
        <v>14</v>
      </c>
      <c r="L8" s="20"/>
      <c r="M8" s="44" t="s">
        <v>15</v>
      </c>
      <c r="N8" s="45" t="s">
        <v>16</v>
      </c>
      <c r="O8" s="45" t="s">
        <v>17</v>
      </c>
      <c r="P8" s="45" t="s">
        <v>18</v>
      </c>
      <c r="Q8" s="45" t="s">
        <v>19</v>
      </c>
      <c r="R8" s="45" t="s">
        <v>20</v>
      </c>
      <c r="S8" s="45" t="s">
        <v>21</v>
      </c>
      <c r="T8" s="45" t="s">
        <v>22</v>
      </c>
      <c r="U8" s="45" t="s">
        <v>23</v>
      </c>
      <c r="V8" s="45" t="s">
        <v>24</v>
      </c>
      <c r="W8" s="45" t="s">
        <v>25</v>
      </c>
      <c r="X8" s="45" t="s">
        <v>26</v>
      </c>
      <c r="Y8" s="45" t="s">
        <v>27</v>
      </c>
      <c r="Z8" s="45" t="s">
        <v>28</v>
      </c>
      <c r="AA8" s="45" t="s">
        <v>29</v>
      </c>
      <c r="AB8" s="46" t="s">
        <v>30</v>
      </c>
      <c r="AC8" s="33"/>
      <c r="AD8" s="47" t="s">
        <v>5</v>
      </c>
      <c r="AE8" s="48" t="s">
        <v>31</v>
      </c>
      <c r="AF8" s="48" t="s">
        <v>32</v>
      </c>
      <c r="AG8" s="48" t="s">
        <v>33</v>
      </c>
      <c r="AH8" s="48" t="s">
        <v>34</v>
      </c>
      <c r="AI8" s="48" t="s">
        <v>35</v>
      </c>
      <c r="AJ8" s="48" t="s">
        <v>36</v>
      </c>
      <c r="AK8" s="48" t="s">
        <v>37</v>
      </c>
      <c r="AL8" s="48" t="s">
        <v>38</v>
      </c>
      <c r="AM8" s="48" t="s">
        <v>39</v>
      </c>
      <c r="AN8" s="49" t="s">
        <v>40</v>
      </c>
      <c r="AR8" s="50"/>
      <c r="AS8" s="50"/>
      <c r="AT8" s="50"/>
      <c r="AU8" s="50"/>
      <c r="AV8" s="50"/>
      <c r="AW8" s="50"/>
      <c r="AX8" s="50"/>
    </row>
    <row r="9" spans="1:50" s="58" customFormat="1" ht="8.4499999999999993" customHeight="1" thickBot="1">
      <c r="A9" s="51"/>
      <c r="B9" s="52"/>
      <c r="C9" s="53"/>
      <c r="D9" s="54"/>
      <c r="E9" s="54"/>
      <c r="F9" s="55"/>
      <c r="G9" s="56"/>
      <c r="H9" s="57"/>
      <c r="I9" s="54"/>
      <c r="J9" s="54"/>
      <c r="K9" s="55"/>
      <c r="L9" s="5"/>
      <c r="S9" s="59"/>
      <c r="T9" s="59"/>
      <c r="U9" s="59"/>
      <c r="V9" s="59"/>
      <c r="W9" s="59"/>
      <c r="X9" s="59"/>
      <c r="Y9" s="59"/>
      <c r="Z9" s="59"/>
      <c r="AA9" s="59"/>
      <c r="AB9" s="59"/>
      <c r="AC9" s="60"/>
      <c r="AH9" s="61"/>
      <c r="AO9" s="62" t="s">
        <v>41</v>
      </c>
      <c r="AP9" s="21"/>
      <c r="AQ9" s="21"/>
      <c r="AR9" s="63"/>
      <c r="AS9" s="63"/>
      <c r="AT9" s="63"/>
      <c r="AU9" s="63"/>
      <c r="AV9" s="63"/>
      <c r="AW9" s="63"/>
      <c r="AX9" s="63"/>
    </row>
    <row r="10" spans="1:50" s="58" customFormat="1" ht="13.5" customHeight="1">
      <c r="A10" s="64">
        <v>409</v>
      </c>
      <c r="B10" s="65" t="s">
        <v>46</v>
      </c>
      <c r="C10" s="66">
        <v>324</v>
      </c>
      <c r="D10" s="67" t="str">
        <f>IF(O10=0,"",O10)</f>
        <v/>
      </c>
      <c r="E10" s="67">
        <f>P10</f>
        <v>0</v>
      </c>
      <c r="F10" s="68">
        <f>N10</f>
        <v>322.41776315789468</v>
      </c>
      <c r="G10" s="69"/>
      <c r="H10" s="70">
        <f>Q10-S10+W10+AF10+AJ10</f>
        <v>3593702</v>
      </c>
      <c r="I10" s="71">
        <f>R10+X10+AG10+AK10</f>
        <v>0</v>
      </c>
      <c r="J10" s="71">
        <f>U10+Z10+AH10+AL10</f>
        <v>287920</v>
      </c>
      <c r="K10" s="72">
        <f>SUM(H10:J10)</f>
        <v>3881622</v>
      </c>
      <c r="L10" s="71">
        <f t="shared" ref="L10:L73" si="0">M10-A10</f>
        <v>0</v>
      </c>
      <c r="M10" s="73">
        <v>409</v>
      </c>
      <c r="N10" s="74">
        <v>322.41776315789468</v>
      </c>
      <c r="O10" s="74">
        <v>0</v>
      </c>
      <c r="P10" s="74">
        <v>0</v>
      </c>
      <c r="Q10" s="75">
        <v>3593702</v>
      </c>
      <c r="R10" s="75">
        <v>0</v>
      </c>
      <c r="S10" s="75">
        <v>0</v>
      </c>
      <c r="T10" s="75">
        <v>3593702</v>
      </c>
      <c r="U10" s="75">
        <v>287920</v>
      </c>
      <c r="V10" s="75">
        <v>3881622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6">
        <v>3881622</v>
      </c>
      <c r="AC10" s="60"/>
      <c r="AD10" s="77">
        <v>409</v>
      </c>
      <c r="AE10" s="78">
        <v>0</v>
      </c>
      <c r="AF10" s="78">
        <v>0</v>
      </c>
      <c r="AG10" s="78">
        <v>0</v>
      </c>
      <c r="AH10" s="78">
        <v>0</v>
      </c>
      <c r="AI10" s="79">
        <f>SUM(AF10:AH10)</f>
        <v>0</v>
      </c>
      <c r="AJ10" s="78">
        <v>0</v>
      </c>
      <c r="AK10" s="78">
        <v>0</v>
      </c>
      <c r="AL10" s="78">
        <v>0</v>
      </c>
      <c r="AM10" s="79">
        <f t="shared" ref="AM10:AM73" si="1">SUM(AJ10:AL10)</f>
        <v>0</v>
      </c>
      <c r="AN10" s="80">
        <f>AI10+AM10</f>
        <v>0</v>
      </c>
      <c r="AO10" s="58">
        <f>AP10-A10</f>
        <v>-409</v>
      </c>
      <c r="AP10" s="21"/>
      <c r="AQ10" s="21"/>
    </row>
    <row r="11" spans="1:50" s="58" customFormat="1" ht="13.5" customHeight="1">
      <c r="A11" s="64">
        <v>410</v>
      </c>
      <c r="B11" s="65" t="s">
        <v>47</v>
      </c>
      <c r="C11" s="66">
        <v>997</v>
      </c>
      <c r="D11" s="67" t="str">
        <f t="shared" ref="D11:D74" si="2">IF(O11=0,"",O11)</f>
        <v/>
      </c>
      <c r="E11" s="67">
        <f t="shared" ref="E11:E74" si="3">P11</f>
        <v>0</v>
      </c>
      <c r="F11" s="68">
        <f t="shared" ref="F11:F74" si="4">N11</f>
        <v>957.59405940594013</v>
      </c>
      <c r="G11" s="69"/>
      <c r="H11" s="70">
        <f t="shared" ref="H11:H74" si="5">Q11-S11+W11+AF11+AJ11</f>
        <v>12934765.176361419</v>
      </c>
      <c r="I11" s="71">
        <f t="shared" ref="I11:I74" si="6">R11+X11+AG11+AK11</f>
        <v>0</v>
      </c>
      <c r="J11" s="71">
        <f t="shared" ref="J11:J74" si="7">U11+Z11+AH11+AL11</f>
        <v>855132</v>
      </c>
      <c r="K11" s="72">
        <f t="shared" ref="K11:K74" si="8">SUM(H11:J11)</f>
        <v>13789897.176361419</v>
      </c>
      <c r="L11" s="71">
        <f t="shared" si="0"/>
        <v>0</v>
      </c>
      <c r="M11" s="73">
        <v>410</v>
      </c>
      <c r="N11" s="74">
        <v>957.59405940594013</v>
      </c>
      <c r="O11" s="74">
        <v>0</v>
      </c>
      <c r="P11" s="74">
        <v>0</v>
      </c>
      <c r="Q11" s="75">
        <v>12823211</v>
      </c>
      <c r="R11" s="75">
        <v>0</v>
      </c>
      <c r="S11" s="75">
        <v>1177.8236385800619</v>
      </c>
      <c r="T11" s="75">
        <v>12822033.176361419</v>
      </c>
      <c r="U11" s="75">
        <v>847988</v>
      </c>
      <c r="V11" s="75">
        <v>13670021.176361419</v>
      </c>
      <c r="W11" s="75">
        <v>112732</v>
      </c>
      <c r="X11" s="75">
        <v>0</v>
      </c>
      <c r="Y11" s="75">
        <v>112732</v>
      </c>
      <c r="Z11" s="75">
        <v>7144</v>
      </c>
      <c r="AA11" s="75">
        <v>119876</v>
      </c>
      <c r="AB11" s="76">
        <v>13789897.176361419</v>
      </c>
      <c r="AC11" s="60"/>
      <c r="AD11" s="77">
        <v>410</v>
      </c>
      <c r="AE11" s="78">
        <v>0</v>
      </c>
      <c r="AF11" s="78">
        <v>0</v>
      </c>
      <c r="AG11" s="78">
        <v>0</v>
      </c>
      <c r="AH11" s="78">
        <v>0</v>
      </c>
      <c r="AI11" s="79">
        <f t="shared" ref="AI11:AI74" si="9">SUM(AF11:AH11)</f>
        <v>0</v>
      </c>
      <c r="AJ11" s="78">
        <v>0</v>
      </c>
      <c r="AK11" s="78">
        <v>0</v>
      </c>
      <c r="AL11" s="78">
        <v>0</v>
      </c>
      <c r="AM11" s="79">
        <f t="shared" si="1"/>
        <v>0</v>
      </c>
      <c r="AN11" s="80">
        <f t="shared" ref="AN11:AN74" si="10">AI11+AM11</f>
        <v>0</v>
      </c>
      <c r="AO11" s="58">
        <f t="shared" ref="AO11:AO74" si="11">AP11-A11</f>
        <v>-410</v>
      </c>
      <c r="AP11" s="21"/>
      <c r="AQ11" s="21"/>
    </row>
    <row r="12" spans="1:50" s="58" customFormat="1" ht="13.5" customHeight="1">
      <c r="A12" s="64">
        <v>412</v>
      </c>
      <c r="B12" s="65" t="s">
        <v>48</v>
      </c>
      <c r="C12" s="66">
        <v>541</v>
      </c>
      <c r="D12" s="67" t="str">
        <f t="shared" si="2"/>
        <v/>
      </c>
      <c r="E12" s="67">
        <f t="shared" si="3"/>
        <v>0</v>
      </c>
      <c r="F12" s="68">
        <f t="shared" si="4"/>
        <v>520.17607973421934</v>
      </c>
      <c r="G12" s="69"/>
      <c r="H12" s="70">
        <f t="shared" si="5"/>
        <v>7504651</v>
      </c>
      <c r="I12" s="71">
        <f t="shared" si="6"/>
        <v>0</v>
      </c>
      <c r="J12" s="71">
        <f t="shared" si="7"/>
        <v>464515</v>
      </c>
      <c r="K12" s="72">
        <f t="shared" si="8"/>
        <v>7969166</v>
      </c>
      <c r="L12" s="71">
        <f t="shared" si="0"/>
        <v>0</v>
      </c>
      <c r="M12" s="73">
        <v>412</v>
      </c>
      <c r="N12" s="74">
        <v>520.17607973421934</v>
      </c>
      <c r="O12" s="74">
        <v>0</v>
      </c>
      <c r="P12" s="74">
        <v>0</v>
      </c>
      <c r="Q12" s="75">
        <v>7447271</v>
      </c>
      <c r="R12" s="75">
        <v>0</v>
      </c>
      <c r="S12" s="75">
        <v>0</v>
      </c>
      <c r="T12" s="75">
        <v>7447271</v>
      </c>
      <c r="U12" s="75">
        <v>460943</v>
      </c>
      <c r="V12" s="75">
        <v>7908214</v>
      </c>
      <c r="W12" s="75">
        <v>57380</v>
      </c>
      <c r="X12" s="75">
        <v>0</v>
      </c>
      <c r="Y12" s="75">
        <v>57380</v>
      </c>
      <c r="Z12" s="75">
        <v>3572</v>
      </c>
      <c r="AA12" s="75">
        <v>60952</v>
      </c>
      <c r="AB12" s="76">
        <v>7969166</v>
      </c>
      <c r="AC12" s="60"/>
      <c r="AD12" s="77">
        <v>412</v>
      </c>
      <c r="AE12" s="78">
        <v>0</v>
      </c>
      <c r="AF12" s="78">
        <v>0</v>
      </c>
      <c r="AG12" s="78">
        <v>0</v>
      </c>
      <c r="AH12" s="78">
        <v>0</v>
      </c>
      <c r="AI12" s="79">
        <f t="shared" si="9"/>
        <v>0</v>
      </c>
      <c r="AJ12" s="78">
        <v>0</v>
      </c>
      <c r="AK12" s="78">
        <v>0</v>
      </c>
      <c r="AL12" s="78">
        <v>0</v>
      </c>
      <c r="AM12" s="79">
        <f t="shared" si="1"/>
        <v>0</v>
      </c>
      <c r="AN12" s="80">
        <f t="shared" si="10"/>
        <v>0</v>
      </c>
      <c r="AO12" s="58">
        <f t="shared" si="11"/>
        <v>-412</v>
      </c>
      <c r="AP12" s="21"/>
      <c r="AQ12" s="21"/>
    </row>
    <row r="13" spans="1:50" s="58" customFormat="1" ht="13.5" customHeight="1">
      <c r="A13" s="64">
        <v>413</v>
      </c>
      <c r="B13" s="65" t="s">
        <v>49</v>
      </c>
      <c r="C13" s="66">
        <v>220</v>
      </c>
      <c r="D13" s="67" t="str">
        <f t="shared" si="2"/>
        <v/>
      </c>
      <c r="E13" s="67">
        <f t="shared" si="3"/>
        <v>0</v>
      </c>
      <c r="F13" s="68">
        <f t="shared" si="4"/>
        <v>219.07986111111103</v>
      </c>
      <c r="G13" s="69"/>
      <c r="H13" s="70">
        <f t="shared" si="5"/>
        <v>3334318</v>
      </c>
      <c r="I13" s="71">
        <f t="shared" si="6"/>
        <v>0</v>
      </c>
      <c r="J13" s="71">
        <f t="shared" si="7"/>
        <v>195641</v>
      </c>
      <c r="K13" s="72">
        <f t="shared" si="8"/>
        <v>3529959</v>
      </c>
      <c r="L13" s="71">
        <f t="shared" si="0"/>
        <v>0</v>
      </c>
      <c r="M13" s="73">
        <v>413</v>
      </c>
      <c r="N13" s="74">
        <v>219.07986111111103</v>
      </c>
      <c r="O13" s="74">
        <v>0</v>
      </c>
      <c r="P13" s="74">
        <v>0</v>
      </c>
      <c r="Q13" s="75">
        <v>3164319</v>
      </c>
      <c r="R13" s="75">
        <v>0</v>
      </c>
      <c r="S13" s="75">
        <v>0</v>
      </c>
      <c r="T13" s="75">
        <v>3164319</v>
      </c>
      <c r="U13" s="75">
        <v>185393</v>
      </c>
      <c r="V13" s="75">
        <v>3349712</v>
      </c>
      <c r="W13" s="75">
        <v>169999</v>
      </c>
      <c r="X13" s="75">
        <v>0</v>
      </c>
      <c r="Y13" s="75">
        <v>169999</v>
      </c>
      <c r="Z13" s="75">
        <v>10248</v>
      </c>
      <c r="AA13" s="75">
        <v>180247</v>
      </c>
      <c r="AB13" s="76">
        <v>3529959</v>
      </c>
      <c r="AC13" s="60"/>
      <c r="AD13" s="77">
        <v>413</v>
      </c>
      <c r="AE13" s="78">
        <v>0</v>
      </c>
      <c r="AF13" s="78">
        <v>0</v>
      </c>
      <c r="AG13" s="78">
        <v>0</v>
      </c>
      <c r="AH13" s="78">
        <v>0</v>
      </c>
      <c r="AI13" s="79">
        <f t="shared" si="9"/>
        <v>0</v>
      </c>
      <c r="AJ13" s="78">
        <v>0</v>
      </c>
      <c r="AK13" s="78">
        <v>0</v>
      </c>
      <c r="AL13" s="78">
        <v>0</v>
      </c>
      <c r="AM13" s="79">
        <f t="shared" si="1"/>
        <v>0</v>
      </c>
      <c r="AN13" s="80">
        <f t="shared" si="10"/>
        <v>0</v>
      </c>
      <c r="AO13" s="58">
        <f t="shared" si="11"/>
        <v>-413</v>
      </c>
      <c r="AP13" s="21"/>
      <c r="AQ13" s="21"/>
    </row>
    <row r="14" spans="1:50" s="58" customFormat="1" ht="13.5" customHeight="1">
      <c r="A14" s="64">
        <v>414</v>
      </c>
      <c r="B14" s="65" t="s">
        <v>50</v>
      </c>
      <c r="C14" s="66">
        <v>363</v>
      </c>
      <c r="D14" s="67" t="str">
        <f t="shared" si="2"/>
        <v/>
      </c>
      <c r="E14" s="67">
        <f t="shared" si="3"/>
        <v>0</v>
      </c>
      <c r="F14" s="68">
        <f t="shared" si="4"/>
        <v>348.86912751677852</v>
      </c>
      <c r="G14" s="69"/>
      <c r="H14" s="70">
        <f t="shared" si="5"/>
        <v>4558873</v>
      </c>
      <c r="I14" s="71">
        <f t="shared" si="6"/>
        <v>0</v>
      </c>
      <c r="J14" s="71">
        <f t="shared" si="7"/>
        <v>311543</v>
      </c>
      <c r="K14" s="72">
        <f t="shared" si="8"/>
        <v>4870416</v>
      </c>
      <c r="L14" s="71">
        <f t="shared" si="0"/>
        <v>0</v>
      </c>
      <c r="M14" s="73">
        <v>414</v>
      </c>
      <c r="N14" s="74">
        <v>348.86912751677852</v>
      </c>
      <c r="O14" s="74">
        <v>0</v>
      </c>
      <c r="P14" s="74">
        <v>0</v>
      </c>
      <c r="Q14" s="75">
        <v>4486075</v>
      </c>
      <c r="R14" s="75">
        <v>0</v>
      </c>
      <c r="S14" s="75">
        <v>0</v>
      </c>
      <c r="T14" s="75">
        <v>4486075</v>
      </c>
      <c r="U14" s="75">
        <v>306694</v>
      </c>
      <c r="V14" s="75">
        <v>4792769</v>
      </c>
      <c r="W14" s="75">
        <v>72798</v>
      </c>
      <c r="X14" s="75">
        <v>0</v>
      </c>
      <c r="Y14" s="75">
        <v>72798</v>
      </c>
      <c r="Z14" s="75">
        <v>4849</v>
      </c>
      <c r="AA14" s="75">
        <v>77647</v>
      </c>
      <c r="AB14" s="76">
        <v>4870416</v>
      </c>
      <c r="AC14" s="60"/>
      <c r="AD14" s="77">
        <v>414</v>
      </c>
      <c r="AE14" s="78">
        <v>0</v>
      </c>
      <c r="AF14" s="78">
        <v>0</v>
      </c>
      <c r="AG14" s="78">
        <v>0</v>
      </c>
      <c r="AH14" s="78">
        <v>0</v>
      </c>
      <c r="AI14" s="79">
        <f t="shared" si="9"/>
        <v>0</v>
      </c>
      <c r="AJ14" s="78">
        <v>0</v>
      </c>
      <c r="AK14" s="78">
        <v>0</v>
      </c>
      <c r="AL14" s="78">
        <v>0</v>
      </c>
      <c r="AM14" s="79">
        <f t="shared" si="1"/>
        <v>0</v>
      </c>
      <c r="AN14" s="80">
        <f t="shared" si="10"/>
        <v>0</v>
      </c>
      <c r="AO14" s="58">
        <f t="shared" si="11"/>
        <v>-414</v>
      </c>
      <c r="AP14" s="21"/>
      <c r="AQ14" s="21"/>
    </row>
    <row r="15" spans="1:50" s="58" customFormat="1" ht="13.5" customHeight="1">
      <c r="A15" s="64">
        <v>416</v>
      </c>
      <c r="B15" s="65" t="s">
        <v>51</v>
      </c>
      <c r="C15" s="66">
        <v>400</v>
      </c>
      <c r="D15" s="67">
        <f t="shared" si="2"/>
        <v>12.298013245033195</v>
      </c>
      <c r="E15" s="67">
        <f t="shared" si="3"/>
        <v>48.811258278145701</v>
      </c>
      <c r="F15" s="68">
        <f t="shared" si="4"/>
        <v>412.29801324503319</v>
      </c>
      <c r="G15" s="69"/>
      <c r="H15" s="70">
        <f t="shared" si="5"/>
        <v>6062959</v>
      </c>
      <c r="I15" s="71">
        <f t="shared" si="6"/>
        <v>60721</v>
      </c>
      <c r="J15" s="71">
        <f t="shared" si="7"/>
        <v>357058</v>
      </c>
      <c r="K15" s="72">
        <f t="shared" si="8"/>
        <v>6480738</v>
      </c>
      <c r="L15" s="71">
        <f t="shared" si="0"/>
        <v>0</v>
      </c>
      <c r="M15" s="73">
        <v>416</v>
      </c>
      <c r="N15" s="74">
        <v>412.29801324503319</v>
      </c>
      <c r="O15" s="74">
        <v>12.298013245033195</v>
      </c>
      <c r="P15" s="74">
        <v>48.811258278145701</v>
      </c>
      <c r="Q15" s="75">
        <v>5989389</v>
      </c>
      <c r="R15" s="75">
        <v>56989</v>
      </c>
      <c r="S15" s="75">
        <v>0</v>
      </c>
      <c r="T15" s="75">
        <v>6046378</v>
      </c>
      <c r="U15" s="75">
        <v>352728</v>
      </c>
      <c r="V15" s="75">
        <v>6399106</v>
      </c>
      <c r="W15" s="75">
        <v>73570</v>
      </c>
      <c r="X15" s="75">
        <v>3732</v>
      </c>
      <c r="Y15" s="75">
        <v>77302</v>
      </c>
      <c r="Z15" s="75">
        <v>4330</v>
      </c>
      <c r="AA15" s="75">
        <v>81632</v>
      </c>
      <c r="AB15" s="76">
        <v>6480738</v>
      </c>
      <c r="AC15" s="60"/>
      <c r="AD15" s="77">
        <v>416</v>
      </c>
      <c r="AE15" s="78">
        <v>0</v>
      </c>
      <c r="AF15" s="78">
        <v>0</v>
      </c>
      <c r="AG15" s="78">
        <v>0</v>
      </c>
      <c r="AH15" s="78">
        <v>0</v>
      </c>
      <c r="AI15" s="79">
        <f t="shared" si="9"/>
        <v>0</v>
      </c>
      <c r="AJ15" s="78">
        <v>0</v>
      </c>
      <c r="AK15" s="78">
        <v>0</v>
      </c>
      <c r="AL15" s="78">
        <v>0</v>
      </c>
      <c r="AM15" s="79">
        <f t="shared" si="1"/>
        <v>0</v>
      </c>
      <c r="AN15" s="80">
        <f t="shared" si="10"/>
        <v>0</v>
      </c>
      <c r="AO15" s="58">
        <f t="shared" si="11"/>
        <v>-416</v>
      </c>
      <c r="AP15" s="21"/>
      <c r="AQ15" s="21"/>
    </row>
    <row r="16" spans="1:50" s="58" customFormat="1" ht="13.5" customHeight="1">
      <c r="A16" s="64">
        <v>417</v>
      </c>
      <c r="B16" s="65" t="s">
        <v>52</v>
      </c>
      <c r="C16" s="66">
        <v>272</v>
      </c>
      <c r="D16" s="67" t="str">
        <f t="shared" si="2"/>
        <v/>
      </c>
      <c r="E16" s="67">
        <f t="shared" si="3"/>
        <v>0</v>
      </c>
      <c r="F16" s="68">
        <f t="shared" si="4"/>
        <v>269.62</v>
      </c>
      <c r="G16" s="69"/>
      <c r="H16" s="70">
        <f t="shared" si="5"/>
        <v>4277115</v>
      </c>
      <c r="I16" s="71">
        <f t="shared" si="6"/>
        <v>0</v>
      </c>
      <c r="J16" s="71">
        <f t="shared" si="7"/>
        <v>240767</v>
      </c>
      <c r="K16" s="72">
        <f t="shared" si="8"/>
        <v>4517882</v>
      </c>
      <c r="L16" s="71">
        <f t="shared" si="0"/>
        <v>0</v>
      </c>
      <c r="M16" s="73">
        <v>417</v>
      </c>
      <c r="N16" s="74">
        <v>269.62</v>
      </c>
      <c r="O16" s="74">
        <v>0</v>
      </c>
      <c r="P16" s="74">
        <v>0</v>
      </c>
      <c r="Q16" s="75">
        <v>4277115</v>
      </c>
      <c r="R16" s="75">
        <v>0</v>
      </c>
      <c r="S16" s="75">
        <v>0</v>
      </c>
      <c r="T16" s="75">
        <v>4277115</v>
      </c>
      <c r="U16" s="75">
        <v>240767</v>
      </c>
      <c r="V16" s="75">
        <v>4517882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6">
        <v>4517882</v>
      </c>
      <c r="AC16" s="60"/>
      <c r="AD16" s="77">
        <v>417</v>
      </c>
      <c r="AE16" s="78">
        <v>0</v>
      </c>
      <c r="AF16" s="78">
        <v>0</v>
      </c>
      <c r="AG16" s="78">
        <v>0</v>
      </c>
      <c r="AH16" s="78">
        <v>0</v>
      </c>
      <c r="AI16" s="79">
        <f t="shared" si="9"/>
        <v>0</v>
      </c>
      <c r="AJ16" s="78">
        <v>0</v>
      </c>
      <c r="AK16" s="78">
        <v>0</v>
      </c>
      <c r="AL16" s="78">
        <v>0</v>
      </c>
      <c r="AM16" s="79">
        <f t="shared" si="1"/>
        <v>0</v>
      </c>
      <c r="AN16" s="80">
        <f t="shared" si="10"/>
        <v>0</v>
      </c>
      <c r="AO16" s="58">
        <f t="shared" si="11"/>
        <v>-417</v>
      </c>
      <c r="AP16" s="21"/>
      <c r="AQ16" s="21"/>
    </row>
    <row r="17" spans="1:43" s="58" customFormat="1" ht="13.5" customHeight="1">
      <c r="A17" s="64">
        <v>418</v>
      </c>
      <c r="B17" s="65" t="s">
        <v>53</v>
      </c>
      <c r="C17" s="66">
        <v>396</v>
      </c>
      <c r="D17" s="67" t="str">
        <f t="shared" si="2"/>
        <v/>
      </c>
      <c r="E17" s="67">
        <f t="shared" si="3"/>
        <v>0</v>
      </c>
      <c r="F17" s="68">
        <f t="shared" si="4"/>
        <v>394.39655172413785</v>
      </c>
      <c r="G17" s="69"/>
      <c r="H17" s="70">
        <f t="shared" si="5"/>
        <v>5304469</v>
      </c>
      <c r="I17" s="71">
        <f t="shared" si="6"/>
        <v>0</v>
      </c>
      <c r="J17" s="71">
        <f t="shared" si="7"/>
        <v>352197</v>
      </c>
      <c r="K17" s="72">
        <f t="shared" si="8"/>
        <v>5656666</v>
      </c>
      <c r="L17" s="71">
        <f t="shared" si="0"/>
        <v>0</v>
      </c>
      <c r="M17" s="73">
        <v>418</v>
      </c>
      <c r="N17" s="74">
        <v>394.39655172413785</v>
      </c>
      <c r="O17" s="74">
        <v>0</v>
      </c>
      <c r="P17" s="74">
        <v>0</v>
      </c>
      <c r="Q17" s="75">
        <v>5157057</v>
      </c>
      <c r="R17" s="75">
        <v>0</v>
      </c>
      <c r="S17" s="75">
        <v>0</v>
      </c>
      <c r="T17" s="75">
        <v>5157057</v>
      </c>
      <c r="U17" s="75">
        <v>342004</v>
      </c>
      <c r="V17" s="75">
        <v>5499061</v>
      </c>
      <c r="W17" s="75">
        <v>147412</v>
      </c>
      <c r="X17" s="75">
        <v>0</v>
      </c>
      <c r="Y17" s="75">
        <v>147412</v>
      </c>
      <c r="Z17" s="75">
        <v>10193</v>
      </c>
      <c r="AA17" s="75">
        <v>157605</v>
      </c>
      <c r="AB17" s="76">
        <v>5656666</v>
      </c>
      <c r="AC17" s="60"/>
      <c r="AD17" s="77">
        <v>418</v>
      </c>
      <c r="AE17" s="78">
        <v>0</v>
      </c>
      <c r="AF17" s="78">
        <v>0</v>
      </c>
      <c r="AG17" s="78">
        <v>0</v>
      </c>
      <c r="AH17" s="78">
        <v>0</v>
      </c>
      <c r="AI17" s="79">
        <f t="shared" si="9"/>
        <v>0</v>
      </c>
      <c r="AJ17" s="78">
        <v>0</v>
      </c>
      <c r="AK17" s="78">
        <v>0</v>
      </c>
      <c r="AL17" s="78">
        <v>0</v>
      </c>
      <c r="AM17" s="79">
        <f t="shared" si="1"/>
        <v>0</v>
      </c>
      <c r="AN17" s="80">
        <f t="shared" si="10"/>
        <v>0</v>
      </c>
      <c r="AO17" s="58">
        <f t="shared" si="11"/>
        <v>-418</v>
      </c>
      <c r="AP17" s="21"/>
      <c r="AQ17" s="21"/>
    </row>
    <row r="18" spans="1:43" s="58" customFormat="1" ht="13.5" customHeight="1">
      <c r="A18" s="64">
        <v>419</v>
      </c>
      <c r="B18" s="65" t="s">
        <v>54</v>
      </c>
      <c r="C18" s="66">
        <v>216</v>
      </c>
      <c r="D18" s="67">
        <f t="shared" si="2"/>
        <v>3.175257731958768</v>
      </c>
      <c r="E18" s="67">
        <f t="shared" si="3"/>
        <v>0</v>
      </c>
      <c r="F18" s="68">
        <f t="shared" si="4"/>
        <v>219.17525773195877</v>
      </c>
      <c r="G18" s="69"/>
      <c r="H18" s="70">
        <f t="shared" si="5"/>
        <v>3221470.1237652614</v>
      </c>
      <c r="I18" s="71">
        <f t="shared" si="6"/>
        <v>0</v>
      </c>
      <c r="J18" s="71">
        <f t="shared" si="7"/>
        <v>192875</v>
      </c>
      <c r="K18" s="72">
        <f t="shared" si="8"/>
        <v>3414345.1237652614</v>
      </c>
      <c r="L18" s="71">
        <f t="shared" si="0"/>
        <v>0</v>
      </c>
      <c r="M18" s="73">
        <v>419</v>
      </c>
      <c r="N18" s="74">
        <v>219.17525773195877</v>
      </c>
      <c r="O18" s="74">
        <v>3.175257731958768</v>
      </c>
      <c r="P18" s="74">
        <v>0</v>
      </c>
      <c r="Q18" s="75">
        <v>3045318</v>
      </c>
      <c r="R18" s="75">
        <v>0</v>
      </c>
      <c r="S18" s="75">
        <v>654.87623473842598</v>
      </c>
      <c r="T18" s="75">
        <v>3044663.1237652614</v>
      </c>
      <c r="U18" s="75">
        <v>184176</v>
      </c>
      <c r="V18" s="75">
        <v>3228839.1237652614</v>
      </c>
      <c r="W18" s="75">
        <v>176807</v>
      </c>
      <c r="X18" s="75">
        <v>0</v>
      </c>
      <c r="Y18" s="75">
        <v>176807</v>
      </c>
      <c r="Z18" s="75">
        <v>8699</v>
      </c>
      <c r="AA18" s="75">
        <v>185506</v>
      </c>
      <c r="AB18" s="76">
        <v>3414345.1237652614</v>
      </c>
      <c r="AC18" s="60"/>
      <c r="AD18" s="77">
        <v>419</v>
      </c>
      <c r="AE18" s="78">
        <v>0</v>
      </c>
      <c r="AF18" s="78">
        <v>0</v>
      </c>
      <c r="AG18" s="78">
        <v>0</v>
      </c>
      <c r="AH18" s="78">
        <v>0</v>
      </c>
      <c r="AI18" s="79">
        <f t="shared" si="9"/>
        <v>0</v>
      </c>
      <c r="AJ18" s="78">
        <v>0</v>
      </c>
      <c r="AK18" s="78">
        <v>0</v>
      </c>
      <c r="AL18" s="78">
        <v>0</v>
      </c>
      <c r="AM18" s="79">
        <f t="shared" si="1"/>
        <v>0</v>
      </c>
      <c r="AN18" s="80">
        <f t="shared" si="10"/>
        <v>0</v>
      </c>
      <c r="AO18" s="58">
        <f t="shared" si="11"/>
        <v>-419</v>
      </c>
      <c r="AP18" s="21"/>
      <c r="AQ18" s="21"/>
    </row>
    <row r="19" spans="1:43" s="58" customFormat="1" ht="13.5" customHeight="1">
      <c r="A19" s="64">
        <v>420</v>
      </c>
      <c r="B19" s="65" t="s">
        <v>55</v>
      </c>
      <c r="C19" s="66">
        <v>350</v>
      </c>
      <c r="D19" s="67" t="str">
        <f t="shared" si="2"/>
        <v/>
      </c>
      <c r="E19" s="67">
        <f t="shared" si="3"/>
        <v>0</v>
      </c>
      <c r="F19" s="68">
        <f t="shared" si="4"/>
        <v>345.87285223367689</v>
      </c>
      <c r="G19" s="69"/>
      <c r="H19" s="70">
        <f t="shared" si="5"/>
        <v>6742007.0051014451</v>
      </c>
      <c r="I19" s="71">
        <f t="shared" si="6"/>
        <v>0</v>
      </c>
      <c r="J19" s="71">
        <f t="shared" si="7"/>
        <v>308864</v>
      </c>
      <c r="K19" s="72">
        <f t="shared" si="8"/>
        <v>7050871.0051014451</v>
      </c>
      <c r="L19" s="71">
        <f t="shared" si="0"/>
        <v>0</v>
      </c>
      <c r="M19" s="73">
        <v>420</v>
      </c>
      <c r="N19" s="74">
        <v>345.87285223367689</v>
      </c>
      <c r="O19" s="74">
        <v>0</v>
      </c>
      <c r="P19" s="74">
        <v>0</v>
      </c>
      <c r="Q19" s="75">
        <v>6735801</v>
      </c>
      <c r="R19" s="75">
        <v>0</v>
      </c>
      <c r="S19" s="75">
        <v>4658.9948985549026</v>
      </c>
      <c r="T19" s="75">
        <v>6731142.0051014451</v>
      </c>
      <c r="U19" s="75">
        <v>308069</v>
      </c>
      <c r="V19" s="75">
        <v>7039211.0051014442</v>
      </c>
      <c r="W19" s="75">
        <v>10865</v>
      </c>
      <c r="X19" s="75">
        <v>0</v>
      </c>
      <c r="Y19" s="75">
        <v>10865</v>
      </c>
      <c r="Z19" s="75">
        <v>795</v>
      </c>
      <c r="AA19" s="75">
        <v>11660</v>
      </c>
      <c r="AB19" s="76">
        <v>7050871.0051014442</v>
      </c>
      <c r="AC19" s="60"/>
      <c r="AD19" s="77">
        <v>420</v>
      </c>
      <c r="AE19" s="78">
        <v>0</v>
      </c>
      <c r="AF19" s="78">
        <v>0</v>
      </c>
      <c r="AG19" s="78">
        <v>0</v>
      </c>
      <c r="AH19" s="78">
        <v>0</v>
      </c>
      <c r="AI19" s="79">
        <f t="shared" si="9"/>
        <v>0</v>
      </c>
      <c r="AJ19" s="78">
        <v>0</v>
      </c>
      <c r="AK19" s="78">
        <v>0</v>
      </c>
      <c r="AL19" s="78">
        <v>0</v>
      </c>
      <c r="AM19" s="79">
        <f t="shared" si="1"/>
        <v>0</v>
      </c>
      <c r="AN19" s="80">
        <f t="shared" si="10"/>
        <v>0</v>
      </c>
      <c r="AO19" s="58">
        <f t="shared" si="11"/>
        <v>-420</v>
      </c>
      <c r="AP19" s="21"/>
      <c r="AQ19" s="21"/>
    </row>
    <row r="20" spans="1:43" s="58" customFormat="1" ht="13.5" customHeight="1">
      <c r="A20" s="64">
        <v>426</v>
      </c>
      <c r="B20" s="65" t="s">
        <v>56</v>
      </c>
      <c r="C20" s="66">
        <v>280</v>
      </c>
      <c r="D20" s="67" t="str">
        <f t="shared" si="2"/>
        <v/>
      </c>
      <c r="E20" s="67">
        <f t="shared" si="3"/>
        <v>115.70370370370371</v>
      </c>
      <c r="F20" s="68">
        <f t="shared" si="4"/>
        <v>279.95286195286195</v>
      </c>
      <c r="G20" s="69"/>
      <c r="H20" s="70">
        <f t="shared" si="5"/>
        <v>3376390</v>
      </c>
      <c r="I20" s="71">
        <f t="shared" si="6"/>
        <v>173788</v>
      </c>
      <c r="J20" s="71">
        <f t="shared" si="7"/>
        <v>249997</v>
      </c>
      <c r="K20" s="72">
        <f t="shared" si="8"/>
        <v>3800175</v>
      </c>
      <c r="L20" s="71">
        <f t="shared" si="0"/>
        <v>0</v>
      </c>
      <c r="M20" s="73">
        <v>426</v>
      </c>
      <c r="N20" s="74">
        <v>279.95286195286195</v>
      </c>
      <c r="O20" s="74">
        <v>0</v>
      </c>
      <c r="P20" s="74">
        <v>115.70370370370371</v>
      </c>
      <c r="Q20" s="75">
        <v>3364292</v>
      </c>
      <c r="R20" s="75">
        <v>172291</v>
      </c>
      <c r="S20" s="75">
        <v>0</v>
      </c>
      <c r="T20" s="75">
        <v>3536583</v>
      </c>
      <c r="U20" s="75">
        <v>249107</v>
      </c>
      <c r="V20" s="75">
        <v>3785690</v>
      </c>
      <c r="W20" s="75">
        <v>12098</v>
      </c>
      <c r="X20" s="75">
        <v>1497</v>
      </c>
      <c r="Y20" s="75">
        <v>13595</v>
      </c>
      <c r="Z20" s="75">
        <v>890</v>
      </c>
      <c r="AA20" s="75">
        <v>14485</v>
      </c>
      <c r="AB20" s="76">
        <v>3800175</v>
      </c>
      <c r="AC20" s="60"/>
      <c r="AD20" s="77">
        <v>426</v>
      </c>
      <c r="AE20" s="78">
        <v>0</v>
      </c>
      <c r="AF20" s="78">
        <v>0</v>
      </c>
      <c r="AG20" s="78">
        <v>0</v>
      </c>
      <c r="AH20" s="78">
        <v>0</v>
      </c>
      <c r="AI20" s="79">
        <f t="shared" si="9"/>
        <v>0</v>
      </c>
      <c r="AJ20" s="78">
        <v>0</v>
      </c>
      <c r="AK20" s="78">
        <v>0</v>
      </c>
      <c r="AL20" s="78">
        <v>0</v>
      </c>
      <c r="AM20" s="79">
        <f t="shared" si="1"/>
        <v>0</v>
      </c>
      <c r="AN20" s="80">
        <f t="shared" si="10"/>
        <v>0</v>
      </c>
      <c r="AO20" s="58">
        <f t="shared" si="11"/>
        <v>-426</v>
      </c>
      <c r="AP20" s="21"/>
      <c r="AQ20" s="21"/>
    </row>
    <row r="21" spans="1:43" s="58" customFormat="1">
      <c r="A21" s="64">
        <v>428</v>
      </c>
      <c r="B21" s="65" t="s">
        <v>57</v>
      </c>
      <c r="C21" s="66">
        <v>1667</v>
      </c>
      <c r="D21" s="67" t="str">
        <f t="shared" si="2"/>
        <v/>
      </c>
      <c r="E21" s="67">
        <f t="shared" si="3"/>
        <v>0</v>
      </c>
      <c r="F21" s="68">
        <f t="shared" si="4"/>
        <v>1599.8082061694322</v>
      </c>
      <c r="G21" s="69"/>
      <c r="H21" s="70">
        <f t="shared" si="5"/>
        <v>22768468.264542129</v>
      </c>
      <c r="I21" s="71">
        <f t="shared" si="6"/>
        <v>0</v>
      </c>
      <c r="J21" s="71">
        <f t="shared" si="7"/>
        <v>1428626</v>
      </c>
      <c r="K21" s="72">
        <f t="shared" si="8"/>
        <v>24197094.264542129</v>
      </c>
      <c r="L21" s="71">
        <f t="shared" si="0"/>
        <v>0</v>
      </c>
      <c r="M21" s="73">
        <v>428</v>
      </c>
      <c r="N21" s="74">
        <v>1599.8082061694322</v>
      </c>
      <c r="O21" s="74">
        <v>0</v>
      </c>
      <c r="P21" s="74">
        <v>0</v>
      </c>
      <c r="Q21" s="75">
        <v>22679031</v>
      </c>
      <c r="R21" s="75">
        <v>0</v>
      </c>
      <c r="S21" s="75">
        <v>1766.7354578700929</v>
      </c>
      <c r="T21" s="75">
        <v>22677264.264542129</v>
      </c>
      <c r="U21" s="75">
        <v>1423008</v>
      </c>
      <c r="V21" s="75">
        <v>24100272.264542129</v>
      </c>
      <c r="W21" s="75">
        <v>91204</v>
      </c>
      <c r="X21" s="75">
        <v>0</v>
      </c>
      <c r="Y21" s="75">
        <v>91204</v>
      </c>
      <c r="Z21" s="75">
        <v>5618</v>
      </c>
      <c r="AA21" s="75">
        <v>96822</v>
      </c>
      <c r="AB21" s="76">
        <v>24197094.264542129</v>
      </c>
      <c r="AC21" s="60"/>
      <c r="AD21" s="77">
        <v>428</v>
      </c>
      <c r="AE21" s="78">
        <v>0</v>
      </c>
      <c r="AF21" s="78">
        <v>0</v>
      </c>
      <c r="AG21" s="78">
        <v>0</v>
      </c>
      <c r="AH21" s="78">
        <v>0</v>
      </c>
      <c r="AI21" s="79">
        <f t="shared" si="9"/>
        <v>0</v>
      </c>
      <c r="AJ21" s="78">
        <v>0</v>
      </c>
      <c r="AK21" s="78">
        <v>0</v>
      </c>
      <c r="AL21" s="78">
        <v>0</v>
      </c>
      <c r="AM21" s="79">
        <f t="shared" si="1"/>
        <v>0</v>
      </c>
      <c r="AN21" s="80">
        <f t="shared" si="10"/>
        <v>0</v>
      </c>
      <c r="AO21" s="58">
        <f t="shared" si="11"/>
        <v>-428</v>
      </c>
      <c r="AP21" s="21"/>
      <c r="AQ21" s="21"/>
    </row>
    <row r="22" spans="1:43" s="58" customFormat="1">
      <c r="A22" s="64">
        <v>429</v>
      </c>
      <c r="B22" s="65" t="s">
        <v>58</v>
      </c>
      <c r="C22" s="66">
        <v>1180</v>
      </c>
      <c r="D22" s="67">
        <f t="shared" si="2"/>
        <v>13.225908858166054</v>
      </c>
      <c r="E22" s="67">
        <f t="shared" si="3"/>
        <v>213.95064004096255</v>
      </c>
      <c r="F22" s="68">
        <f t="shared" si="4"/>
        <v>1193.2259088581663</v>
      </c>
      <c r="G22" s="69"/>
      <c r="H22" s="70">
        <f t="shared" si="5"/>
        <v>14281824</v>
      </c>
      <c r="I22" s="71">
        <f t="shared" si="6"/>
        <v>273428</v>
      </c>
      <c r="J22" s="71">
        <f t="shared" si="7"/>
        <v>1053629</v>
      </c>
      <c r="K22" s="72">
        <f t="shared" si="8"/>
        <v>15608881</v>
      </c>
      <c r="L22" s="71">
        <f t="shared" si="0"/>
        <v>0</v>
      </c>
      <c r="M22" s="73">
        <v>429</v>
      </c>
      <c r="N22" s="74">
        <v>1193.2259088581663</v>
      </c>
      <c r="O22" s="74">
        <v>13.225908858166054</v>
      </c>
      <c r="P22" s="74">
        <v>213.95064004096255</v>
      </c>
      <c r="Q22" s="75">
        <v>14216629</v>
      </c>
      <c r="R22" s="75">
        <v>273428</v>
      </c>
      <c r="S22" s="75">
        <v>0</v>
      </c>
      <c r="T22" s="75">
        <v>14490057</v>
      </c>
      <c r="U22" s="75">
        <v>1048883</v>
      </c>
      <c r="V22" s="75">
        <v>15538940</v>
      </c>
      <c r="W22" s="75">
        <v>65195</v>
      </c>
      <c r="X22" s="75">
        <v>0</v>
      </c>
      <c r="Y22" s="75">
        <v>65195</v>
      </c>
      <c r="Z22" s="75">
        <v>4746</v>
      </c>
      <c r="AA22" s="75">
        <v>69941</v>
      </c>
      <c r="AB22" s="76">
        <v>15608881</v>
      </c>
      <c r="AC22" s="60"/>
      <c r="AD22" s="77">
        <v>429</v>
      </c>
      <c r="AE22" s="78">
        <v>0</v>
      </c>
      <c r="AF22" s="78">
        <v>0</v>
      </c>
      <c r="AG22" s="78">
        <v>0</v>
      </c>
      <c r="AH22" s="78">
        <v>0</v>
      </c>
      <c r="AI22" s="79">
        <f t="shared" si="9"/>
        <v>0</v>
      </c>
      <c r="AJ22" s="78">
        <v>0</v>
      </c>
      <c r="AK22" s="78">
        <v>0</v>
      </c>
      <c r="AL22" s="78">
        <v>0</v>
      </c>
      <c r="AM22" s="79">
        <f t="shared" si="1"/>
        <v>0</v>
      </c>
      <c r="AN22" s="80">
        <f t="shared" si="10"/>
        <v>0</v>
      </c>
      <c r="AO22" s="58">
        <f t="shared" si="11"/>
        <v>-429</v>
      </c>
      <c r="AP22" s="21"/>
      <c r="AQ22" s="21"/>
    </row>
    <row r="23" spans="1:43" s="58" customFormat="1">
      <c r="A23" s="64">
        <v>430</v>
      </c>
      <c r="B23" s="65" t="s">
        <v>59</v>
      </c>
      <c r="C23" s="66">
        <v>966</v>
      </c>
      <c r="D23" s="67">
        <f t="shared" si="2"/>
        <v>3.5945945945949962</v>
      </c>
      <c r="E23" s="67">
        <f t="shared" si="3"/>
        <v>0</v>
      </c>
      <c r="F23" s="68">
        <f t="shared" si="4"/>
        <v>969.59459459459492</v>
      </c>
      <c r="G23" s="69"/>
      <c r="H23" s="70">
        <f t="shared" si="5"/>
        <v>12671314</v>
      </c>
      <c r="I23" s="71">
        <f t="shared" si="6"/>
        <v>0</v>
      </c>
      <c r="J23" s="71">
        <f t="shared" si="7"/>
        <v>862908</v>
      </c>
      <c r="K23" s="72">
        <f t="shared" si="8"/>
        <v>13534222</v>
      </c>
      <c r="L23" s="71">
        <f t="shared" si="0"/>
        <v>0</v>
      </c>
      <c r="M23" s="73">
        <v>430</v>
      </c>
      <c r="N23" s="74">
        <v>969.59459459459492</v>
      </c>
      <c r="O23" s="74">
        <v>3.5945945945949962</v>
      </c>
      <c r="P23" s="74">
        <v>0</v>
      </c>
      <c r="Q23" s="75">
        <v>12199727</v>
      </c>
      <c r="R23" s="75">
        <v>0</v>
      </c>
      <c r="S23" s="75">
        <v>0</v>
      </c>
      <c r="T23" s="75">
        <v>12199727</v>
      </c>
      <c r="U23" s="75">
        <v>831311</v>
      </c>
      <c r="V23" s="75">
        <v>13031038</v>
      </c>
      <c r="W23" s="75">
        <v>471587</v>
      </c>
      <c r="X23" s="75">
        <v>0</v>
      </c>
      <c r="Y23" s="75">
        <v>471587</v>
      </c>
      <c r="Z23" s="75">
        <v>31597</v>
      </c>
      <c r="AA23" s="75">
        <v>503184</v>
      </c>
      <c r="AB23" s="76">
        <v>13534222</v>
      </c>
      <c r="AC23" s="60"/>
      <c r="AD23" s="77">
        <v>430</v>
      </c>
      <c r="AE23" s="78">
        <v>0</v>
      </c>
      <c r="AF23" s="78">
        <v>0</v>
      </c>
      <c r="AG23" s="78">
        <v>0</v>
      </c>
      <c r="AH23" s="78">
        <v>0</v>
      </c>
      <c r="AI23" s="79">
        <f t="shared" si="9"/>
        <v>0</v>
      </c>
      <c r="AJ23" s="78">
        <v>0</v>
      </c>
      <c r="AK23" s="78">
        <v>0</v>
      </c>
      <c r="AL23" s="78">
        <v>0</v>
      </c>
      <c r="AM23" s="79">
        <f t="shared" si="1"/>
        <v>0</v>
      </c>
      <c r="AN23" s="80">
        <f t="shared" si="10"/>
        <v>0</v>
      </c>
      <c r="AO23" s="58">
        <f t="shared" si="11"/>
        <v>-430</v>
      </c>
      <c r="AP23" s="21"/>
      <c r="AQ23" s="21"/>
    </row>
    <row r="24" spans="1:43" s="58" customFormat="1">
      <c r="A24" s="64">
        <v>431</v>
      </c>
      <c r="B24" s="65" t="s">
        <v>60</v>
      </c>
      <c r="C24" s="66">
        <v>280</v>
      </c>
      <c r="D24" s="67" t="str">
        <f t="shared" si="2"/>
        <v/>
      </c>
      <c r="E24" s="67">
        <f t="shared" si="3"/>
        <v>112.96632996632997</v>
      </c>
      <c r="F24" s="68">
        <f t="shared" si="4"/>
        <v>279.85521885521882</v>
      </c>
      <c r="G24" s="69"/>
      <c r="H24" s="70">
        <f t="shared" si="5"/>
        <v>3224480</v>
      </c>
      <c r="I24" s="71">
        <f t="shared" si="6"/>
        <v>139401</v>
      </c>
      <c r="J24" s="71">
        <f t="shared" si="7"/>
        <v>249911</v>
      </c>
      <c r="K24" s="72">
        <f t="shared" si="8"/>
        <v>3613792</v>
      </c>
      <c r="L24" s="71">
        <f t="shared" si="0"/>
        <v>0</v>
      </c>
      <c r="M24" s="73">
        <v>431</v>
      </c>
      <c r="N24" s="74">
        <v>279.85521885521882</v>
      </c>
      <c r="O24" s="74">
        <v>0</v>
      </c>
      <c r="P24" s="74">
        <v>112.96632996632997</v>
      </c>
      <c r="Q24" s="75">
        <v>3224480</v>
      </c>
      <c r="R24" s="75">
        <v>139401</v>
      </c>
      <c r="S24" s="75">
        <v>0</v>
      </c>
      <c r="T24" s="75">
        <v>3363881</v>
      </c>
      <c r="U24" s="75">
        <v>249911</v>
      </c>
      <c r="V24" s="75">
        <v>3613792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6">
        <v>3613792</v>
      </c>
      <c r="AC24" s="60"/>
      <c r="AD24" s="77">
        <v>431</v>
      </c>
      <c r="AE24" s="78">
        <v>0</v>
      </c>
      <c r="AF24" s="78">
        <v>0</v>
      </c>
      <c r="AG24" s="78">
        <v>0</v>
      </c>
      <c r="AH24" s="78">
        <v>0</v>
      </c>
      <c r="AI24" s="79">
        <f t="shared" si="9"/>
        <v>0</v>
      </c>
      <c r="AJ24" s="78">
        <v>0</v>
      </c>
      <c r="AK24" s="78">
        <v>0</v>
      </c>
      <c r="AL24" s="78">
        <v>0</v>
      </c>
      <c r="AM24" s="79">
        <f t="shared" si="1"/>
        <v>0</v>
      </c>
      <c r="AN24" s="80">
        <f t="shared" si="10"/>
        <v>0</v>
      </c>
      <c r="AO24" s="58">
        <f t="shared" si="11"/>
        <v>-431</v>
      </c>
      <c r="AP24" s="21"/>
      <c r="AQ24" s="21"/>
    </row>
    <row r="25" spans="1:43" s="58" customFormat="1">
      <c r="A25" s="64">
        <v>432</v>
      </c>
      <c r="B25" s="65" t="s">
        <v>61</v>
      </c>
      <c r="C25" s="66">
        <v>243</v>
      </c>
      <c r="D25" s="67" t="str">
        <f t="shared" si="2"/>
        <v/>
      </c>
      <c r="E25" s="67">
        <f t="shared" si="3"/>
        <v>0</v>
      </c>
      <c r="F25" s="68">
        <f t="shared" si="4"/>
        <v>242.91986062717768</v>
      </c>
      <c r="G25" s="69"/>
      <c r="H25" s="70">
        <f t="shared" si="5"/>
        <v>3325562</v>
      </c>
      <c r="I25" s="71">
        <f t="shared" si="6"/>
        <v>0</v>
      </c>
      <c r="J25" s="71">
        <f t="shared" si="7"/>
        <v>216927</v>
      </c>
      <c r="K25" s="72">
        <f t="shared" si="8"/>
        <v>3542489</v>
      </c>
      <c r="L25" s="71">
        <f t="shared" si="0"/>
        <v>0</v>
      </c>
      <c r="M25" s="73">
        <v>432</v>
      </c>
      <c r="N25" s="74">
        <v>242.91986062717768</v>
      </c>
      <c r="O25" s="74">
        <v>0</v>
      </c>
      <c r="P25" s="74">
        <v>0</v>
      </c>
      <c r="Q25" s="75">
        <v>3185701</v>
      </c>
      <c r="R25" s="75">
        <v>0</v>
      </c>
      <c r="S25" s="75">
        <v>0</v>
      </c>
      <c r="T25" s="75">
        <v>3185701</v>
      </c>
      <c r="U25" s="75">
        <v>207997</v>
      </c>
      <c r="V25" s="75">
        <v>3393698</v>
      </c>
      <c r="W25" s="75">
        <v>139861</v>
      </c>
      <c r="X25" s="75">
        <v>0</v>
      </c>
      <c r="Y25" s="75">
        <v>139861</v>
      </c>
      <c r="Z25" s="75">
        <v>8930</v>
      </c>
      <c r="AA25" s="75">
        <v>148791</v>
      </c>
      <c r="AB25" s="76">
        <v>3542489</v>
      </c>
      <c r="AC25" s="60"/>
      <c r="AD25" s="77">
        <v>432</v>
      </c>
      <c r="AE25" s="78">
        <v>0</v>
      </c>
      <c r="AF25" s="78">
        <v>0</v>
      </c>
      <c r="AG25" s="78">
        <v>0</v>
      </c>
      <c r="AH25" s="78">
        <v>0</v>
      </c>
      <c r="AI25" s="79">
        <f t="shared" si="9"/>
        <v>0</v>
      </c>
      <c r="AJ25" s="78">
        <v>0</v>
      </c>
      <c r="AK25" s="78">
        <v>0</v>
      </c>
      <c r="AL25" s="78">
        <v>0</v>
      </c>
      <c r="AM25" s="79">
        <f t="shared" si="1"/>
        <v>0</v>
      </c>
      <c r="AN25" s="80">
        <f t="shared" si="10"/>
        <v>0</v>
      </c>
      <c r="AO25" s="58">
        <f t="shared" si="11"/>
        <v>-432</v>
      </c>
      <c r="AP25" s="21"/>
      <c r="AQ25" s="21"/>
    </row>
    <row r="26" spans="1:43" s="58" customFormat="1">
      <c r="A26" s="64">
        <v>435</v>
      </c>
      <c r="B26" s="65" t="s">
        <v>62</v>
      </c>
      <c r="C26" s="66">
        <v>800</v>
      </c>
      <c r="D26" s="67" t="str">
        <f t="shared" si="2"/>
        <v/>
      </c>
      <c r="E26" s="67">
        <f t="shared" si="3"/>
        <v>0</v>
      </c>
      <c r="F26" s="68">
        <f t="shared" si="4"/>
        <v>791.99305555555509</v>
      </c>
      <c r="G26" s="69"/>
      <c r="H26" s="70">
        <f t="shared" si="5"/>
        <v>9106225</v>
      </c>
      <c r="I26" s="71">
        <f t="shared" si="6"/>
        <v>0</v>
      </c>
      <c r="J26" s="71">
        <f t="shared" si="7"/>
        <v>707252</v>
      </c>
      <c r="K26" s="72">
        <f t="shared" si="8"/>
        <v>9813477</v>
      </c>
      <c r="L26" s="71">
        <f t="shared" si="0"/>
        <v>0</v>
      </c>
      <c r="M26" s="73">
        <v>435</v>
      </c>
      <c r="N26" s="74">
        <v>791.99305555555509</v>
      </c>
      <c r="O26" s="74">
        <v>0</v>
      </c>
      <c r="P26" s="74">
        <v>0</v>
      </c>
      <c r="Q26" s="75">
        <v>8902776</v>
      </c>
      <c r="R26" s="75">
        <v>0</v>
      </c>
      <c r="S26" s="75">
        <v>0</v>
      </c>
      <c r="T26" s="75">
        <v>8902776</v>
      </c>
      <c r="U26" s="75">
        <v>689497</v>
      </c>
      <c r="V26" s="75">
        <v>9592273</v>
      </c>
      <c r="W26" s="75">
        <v>203449</v>
      </c>
      <c r="X26" s="75">
        <v>0</v>
      </c>
      <c r="Y26" s="75">
        <v>203449</v>
      </c>
      <c r="Z26" s="75">
        <v>17755</v>
      </c>
      <c r="AA26" s="75">
        <v>221204</v>
      </c>
      <c r="AB26" s="76">
        <v>9813477</v>
      </c>
      <c r="AC26" s="60"/>
      <c r="AD26" s="77">
        <v>435</v>
      </c>
      <c r="AE26" s="78">
        <v>0</v>
      </c>
      <c r="AF26" s="78">
        <v>0</v>
      </c>
      <c r="AG26" s="78">
        <v>0</v>
      </c>
      <c r="AH26" s="78">
        <v>0</v>
      </c>
      <c r="AI26" s="79">
        <f t="shared" si="9"/>
        <v>0</v>
      </c>
      <c r="AJ26" s="78">
        <v>0</v>
      </c>
      <c r="AK26" s="78">
        <v>0</v>
      </c>
      <c r="AL26" s="78">
        <v>0</v>
      </c>
      <c r="AM26" s="79">
        <f t="shared" si="1"/>
        <v>0</v>
      </c>
      <c r="AN26" s="80">
        <f t="shared" si="10"/>
        <v>0</v>
      </c>
      <c r="AO26" s="58">
        <f t="shared" si="11"/>
        <v>-435</v>
      </c>
      <c r="AP26" s="21"/>
      <c r="AQ26" s="21"/>
    </row>
    <row r="27" spans="1:43" s="58" customFormat="1">
      <c r="A27" s="64">
        <v>436</v>
      </c>
      <c r="B27" s="65" t="s">
        <v>63</v>
      </c>
      <c r="C27" s="66">
        <v>360</v>
      </c>
      <c r="D27" s="67">
        <f t="shared" si="2"/>
        <v>9.5918367346938265</v>
      </c>
      <c r="E27" s="67">
        <f t="shared" si="3"/>
        <v>0</v>
      </c>
      <c r="F27" s="68">
        <f t="shared" si="4"/>
        <v>369.59183673469386</v>
      </c>
      <c r="G27" s="69"/>
      <c r="H27" s="70">
        <f t="shared" si="5"/>
        <v>6866223.4859909043</v>
      </c>
      <c r="I27" s="71">
        <f t="shared" si="6"/>
        <v>0</v>
      </c>
      <c r="J27" s="71">
        <f t="shared" si="7"/>
        <v>321545</v>
      </c>
      <c r="K27" s="72">
        <f t="shared" si="8"/>
        <v>7187768.4859909043</v>
      </c>
      <c r="L27" s="71">
        <f t="shared" si="0"/>
        <v>0</v>
      </c>
      <c r="M27" s="73">
        <v>436</v>
      </c>
      <c r="N27" s="74">
        <v>369.59183673469386</v>
      </c>
      <c r="O27" s="74">
        <v>9.5918367346938265</v>
      </c>
      <c r="P27" s="74">
        <v>0</v>
      </c>
      <c r="Q27" s="75">
        <v>6881073</v>
      </c>
      <c r="R27" s="75">
        <v>0</v>
      </c>
      <c r="S27" s="75">
        <v>14849.514009095759</v>
      </c>
      <c r="T27" s="75">
        <v>6866223.4859909015</v>
      </c>
      <c r="U27" s="75">
        <v>321545</v>
      </c>
      <c r="V27" s="75">
        <v>7187768.4859909015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6">
        <v>7187768.4859909015</v>
      </c>
      <c r="AC27" s="60"/>
      <c r="AD27" s="77">
        <v>436</v>
      </c>
      <c r="AE27" s="78">
        <v>0</v>
      </c>
      <c r="AF27" s="78">
        <v>0</v>
      </c>
      <c r="AG27" s="78">
        <v>0</v>
      </c>
      <c r="AH27" s="78">
        <v>0</v>
      </c>
      <c r="AI27" s="79">
        <f t="shared" si="9"/>
        <v>0</v>
      </c>
      <c r="AJ27" s="78">
        <v>0</v>
      </c>
      <c r="AK27" s="78">
        <v>0</v>
      </c>
      <c r="AL27" s="78">
        <v>0</v>
      </c>
      <c r="AM27" s="79">
        <f t="shared" si="1"/>
        <v>0</v>
      </c>
      <c r="AN27" s="80">
        <f t="shared" si="10"/>
        <v>0</v>
      </c>
      <c r="AO27" s="58">
        <f t="shared" si="11"/>
        <v>-436</v>
      </c>
      <c r="AP27" s="21"/>
      <c r="AQ27" s="21"/>
    </row>
    <row r="28" spans="1:43" s="58" customFormat="1">
      <c r="A28" s="64">
        <v>437</v>
      </c>
      <c r="B28" s="65" t="s">
        <v>64</v>
      </c>
      <c r="C28" s="66">
        <v>280</v>
      </c>
      <c r="D28" s="67" t="str">
        <f t="shared" si="2"/>
        <v/>
      </c>
      <c r="E28" s="67">
        <f t="shared" si="3"/>
        <v>174.22259136212625</v>
      </c>
      <c r="F28" s="68">
        <f t="shared" si="4"/>
        <v>278.49833887043195</v>
      </c>
      <c r="G28" s="69"/>
      <c r="H28" s="70">
        <f t="shared" si="5"/>
        <v>4662559</v>
      </c>
      <c r="I28" s="71">
        <f t="shared" si="6"/>
        <v>157845</v>
      </c>
      <c r="J28" s="71">
        <f t="shared" si="7"/>
        <v>248696</v>
      </c>
      <c r="K28" s="72">
        <f t="shared" si="8"/>
        <v>5069100</v>
      </c>
      <c r="L28" s="71">
        <f t="shared" si="0"/>
        <v>0</v>
      </c>
      <c r="M28" s="73">
        <v>437</v>
      </c>
      <c r="N28" s="74">
        <v>278.49833887043195</v>
      </c>
      <c r="O28" s="74">
        <v>0</v>
      </c>
      <c r="P28" s="74">
        <v>174.22259136212625</v>
      </c>
      <c r="Q28" s="75">
        <v>4595519</v>
      </c>
      <c r="R28" s="75">
        <v>154221</v>
      </c>
      <c r="S28" s="75">
        <v>0</v>
      </c>
      <c r="T28" s="75">
        <v>4749740</v>
      </c>
      <c r="U28" s="75">
        <v>245124</v>
      </c>
      <c r="V28" s="75">
        <v>4994864</v>
      </c>
      <c r="W28" s="75">
        <v>67040</v>
      </c>
      <c r="X28" s="75">
        <v>3624</v>
      </c>
      <c r="Y28" s="75">
        <v>70664</v>
      </c>
      <c r="Z28" s="75">
        <v>3572</v>
      </c>
      <c r="AA28" s="75">
        <v>74236</v>
      </c>
      <c r="AB28" s="76">
        <v>5069100</v>
      </c>
      <c r="AC28" s="60"/>
      <c r="AD28" s="77">
        <v>437</v>
      </c>
      <c r="AE28" s="78">
        <v>0</v>
      </c>
      <c r="AF28" s="78">
        <v>0</v>
      </c>
      <c r="AG28" s="78">
        <v>0</v>
      </c>
      <c r="AH28" s="78">
        <v>0</v>
      </c>
      <c r="AI28" s="79">
        <f t="shared" si="9"/>
        <v>0</v>
      </c>
      <c r="AJ28" s="78">
        <v>0</v>
      </c>
      <c r="AK28" s="78">
        <v>0</v>
      </c>
      <c r="AL28" s="78">
        <v>0</v>
      </c>
      <c r="AM28" s="79">
        <f t="shared" si="1"/>
        <v>0</v>
      </c>
      <c r="AN28" s="80">
        <f t="shared" si="10"/>
        <v>0</v>
      </c>
      <c r="AO28" s="58">
        <f t="shared" si="11"/>
        <v>-437</v>
      </c>
      <c r="AP28" s="21"/>
      <c r="AQ28" s="21"/>
    </row>
    <row r="29" spans="1:43" s="58" customFormat="1">
      <c r="A29" s="64">
        <v>438</v>
      </c>
      <c r="B29" s="65" t="s">
        <v>65</v>
      </c>
      <c r="C29" s="66">
        <v>345</v>
      </c>
      <c r="D29" s="67">
        <f t="shared" si="2"/>
        <v>12.418069859390803</v>
      </c>
      <c r="E29" s="67">
        <f t="shared" si="3"/>
        <v>112.65524284497019</v>
      </c>
      <c r="F29" s="68">
        <f t="shared" si="4"/>
        <v>357.41806985939076</v>
      </c>
      <c r="G29" s="69"/>
      <c r="H29" s="70">
        <f t="shared" si="5"/>
        <v>5336155</v>
      </c>
      <c r="I29" s="71">
        <f t="shared" si="6"/>
        <v>41345</v>
      </c>
      <c r="J29" s="71">
        <f t="shared" si="7"/>
        <v>308094</v>
      </c>
      <c r="K29" s="72">
        <f t="shared" si="8"/>
        <v>5685594</v>
      </c>
      <c r="L29" s="71">
        <f t="shared" si="0"/>
        <v>0</v>
      </c>
      <c r="M29" s="73">
        <v>438</v>
      </c>
      <c r="N29" s="74">
        <v>357.41806985939076</v>
      </c>
      <c r="O29" s="74">
        <v>12.418069859390803</v>
      </c>
      <c r="P29" s="74">
        <v>112.65524284497019</v>
      </c>
      <c r="Q29" s="75">
        <v>5306259</v>
      </c>
      <c r="R29" s="75">
        <v>41345</v>
      </c>
      <c r="S29" s="75">
        <v>0</v>
      </c>
      <c r="T29" s="75">
        <v>5347604</v>
      </c>
      <c r="U29" s="75">
        <v>306370</v>
      </c>
      <c r="V29" s="75">
        <v>5653974</v>
      </c>
      <c r="W29" s="75">
        <v>29896</v>
      </c>
      <c r="X29" s="75">
        <v>0</v>
      </c>
      <c r="Y29" s="75">
        <v>29896</v>
      </c>
      <c r="Z29" s="75">
        <v>1724</v>
      </c>
      <c r="AA29" s="75">
        <v>31620</v>
      </c>
      <c r="AB29" s="76">
        <v>5685594</v>
      </c>
      <c r="AC29" s="60"/>
      <c r="AD29" s="77">
        <v>438</v>
      </c>
      <c r="AE29" s="78">
        <v>0</v>
      </c>
      <c r="AF29" s="78">
        <v>0</v>
      </c>
      <c r="AG29" s="78">
        <v>0</v>
      </c>
      <c r="AH29" s="78">
        <v>0</v>
      </c>
      <c r="AI29" s="79">
        <f t="shared" si="9"/>
        <v>0</v>
      </c>
      <c r="AJ29" s="78">
        <v>0</v>
      </c>
      <c r="AK29" s="78">
        <v>0</v>
      </c>
      <c r="AL29" s="78">
        <v>0</v>
      </c>
      <c r="AM29" s="79">
        <f t="shared" si="1"/>
        <v>0</v>
      </c>
      <c r="AN29" s="80">
        <f t="shared" si="10"/>
        <v>0</v>
      </c>
      <c r="AO29" s="58">
        <f t="shared" si="11"/>
        <v>-438</v>
      </c>
      <c r="AP29" s="21"/>
      <c r="AQ29" s="21"/>
    </row>
    <row r="30" spans="1:43" s="58" customFormat="1">
      <c r="A30" s="64">
        <v>439</v>
      </c>
      <c r="B30" s="65" t="s">
        <v>66</v>
      </c>
      <c r="C30" s="66">
        <v>444</v>
      </c>
      <c r="D30" s="67" t="str">
        <f t="shared" si="2"/>
        <v/>
      </c>
      <c r="E30" s="67">
        <f t="shared" si="3"/>
        <v>0</v>
      </c>
      <c r="F30" s="68">
        <f t="shared" si="4"/>
        <v>443.6184210526315</v>
      </c>
      <c r="G30" s="69"/>
      <c r="H30" s="70">
        <f t="shared" si="5"/>
        <v>6580516</v>
      </c>
      <c r="I30" s="71">
        <f t="shared" si="6"/>
        <v>0</v>
      </c>
      <c r="J30" s="71">
        <f t="shared" si="7"/>
        <v>396148</v>
      </c>
      <c r="K30" s="72">
        <f t="shared" si="8"/>
        <v>6976664</v>
      </c>
      <c r="L30" s="71">
        <f t="shared" si="0"/>
        <v>0</v>
      </c>
      <c r="M30" s="73">
        <v>439</v>
      </c>
      <c r="N30" s="74">
        <v>443.6184210526315</v>
      </c>
      <c r="O30" s="74">
        <v>0</v>
      </c>
      <c r="P30" s="74">
        <v>0</v>
      </c>
      <c r="Q30" s="75">
        <v>6463507</v>
      </c>
      <c r="R30" s="75">
        <v>0</v>
      </c>
      <c r="S30" s="75">
        <v>0</v>
      </c>
      <c r="T30" s="75">
        <v>6463507</v>
      </c>
      <c r="U30" s="75">
        <v>389099</v>
      </c>
      <c r="V30" s="75">
        <v>6852606</v>
      </c>
      <c r="W30" s="75">
        <v>117009</v>
      </c>
      <c r="X30" s="75">
        <v>0</v>
      </c>
      <c r="Y30" s="75">
        <v>117009</v>
      </c>
      <c r="Z30" s="75">
        <v>7049</v>
      </c>
      <c r="AA30" s="75">
        <v>124058</v>
      </c>
      <c r="AB30" s="76">
        <v>6976664</v>
      </c>
      <c r="AC30" s="60"/>
      <c r="AD30" s="77">
        <v>439</v>
      </c>
      <c r="AE30" s="78">
        <v>0</v>
      </c>
      <c r="AF30" s="78">
        <v>0</v>
      </c>
      <c r="AG30" s="78">
        <v>0</v>
      </c>
      <c r="AH30" s="78">
        <v>0</v>
      </c>
      <c r="AI30" s="79">
        <f t="shared" si="9"/>
        <v>0</v>
      </c>
      <c r="AJ30" s="78">
        <v>0</v>
      </c>
      <c r="AK30" s="78">
        <v>0</v>
      </c>
      <c r="AL30" s="78">
        <v>0</v>
      </c>
      <c r="AM30" s="79">
        <f t="shared" si="1"/>
        <v>0</v>
      </c>
      <c r="AN30" s="80">
        <f t="shared" si="10"/>
        <v>0</v>
      </c>
      <c r="AO30" s="58">
        <f t="shared" si="11"/>
        <v>-439</v>
      </c>
      <c r="AP30" s="21"/>
      <c r="AQ30" s="21"/>
    </row>
    <row r="31" spans="1:43" s="58" customFormat="1">
      <c r="A31" s="64">
        <v>440</v>
      </c>
      <c r="B31" s="65" t="s">
        <v>67</v>
      </c>
      <c r="C31" s="66">
        <v>400</v>
      </c>
      <c r="D31" s="67" t="str">
        <f t="shared" si="2"/>
        <v/>
      </c>
      <c r="E31" s="67">
        <f t="shared" si="3"/>
        <v>81.996632996632997</v>
      </c>
      <c r="F31" s="68">
        <f t="shared" si="4"/>
        <v>399.94276094276103</v>
      </c>
      <c r="G31" s="69"/>
      <c r="H31" s="70">
        <f t="shared" si="5"/>
        <v>4565867</v>
      </c>
      <c r="I31" s="71">
        <f t="shared" si="6"/>
        <v>158336</v>
      </c>
      <c r="J31" s="71">
        <f t="shared" si="7"/>
        <v>357149</v>
      </c>
      <c r="K31" s="72">
        <f t="shared" si="8"/>
        <v>5081352</v>
      </c>
      <c r="L31" s="71">
        <f t="shared" si="0"/>
        <v>0</v>
      </c>
      <c r="M31" s="73">
        <v>440</v>
      </c>
      <c r="N31" s="74">
        <v>399.94276094276103</v>
      </c>
      <c r="O31" s="74">
        <v>0</v>
      </c>
      <c r="P31" s="74">
        <v>81.996632996632997</v>
      </c>
      <c r="Q31" s="75">
        <v>4543099</v>
      </c>
      <c r="R31" s="75">
        <v>156405</v>
      </c>
      <c r="S31" s="75">
        <v>0</v>
      </c>
      <c r="T31" s="75">
        <v>4699504</v>
      </c>
      <c r="U31" s="75">
        <v>355363</v>
      </c>
      <c r="V31" s="75">
        <v>5054867</v>
      </c>
      <c r="W31" s="75">
        <v>22768</v>
      </c>
      <c r="X31" s="75">
        <v>1931</v>
      </c>
      <c r="Y31" s="75">
        <v>24699</v>
      </c>
      <c r="Z31" s="75">
        <v>1786</v>
      </c>
      <c r="AA31" s="75">
        <v>26485</v>
      </c>
      <c r="AB31" s="76">
        <v>5081352</v>
      </c>
      <c r="AC31" s="60"/>
      <c r="AD31" s="77">
        <v>440</v>
      </c>
      <c r="AE31" s="78">
        <v>0</v>
      </c>
      <c r="AF31" s="78">
        <v>0</v>
      </c>
      <c r="AG31" s="78">
        <v>0</v>
      </c>
      <c r="AH31" s="78">
        <v>0</v>
      </c>
      <c r="AI31" s="79">
        <f t="shared" si="9"/>
        <v>0</v>
      </c>
      <c r="AJ31" s="78">
        <v>0</v>
      </c>
      <c r="AK31" s="78">
        <v>0</v>
      </c>
      <c r="AL31" s="78">
        <v>0</v>
      </c>
      <c r="AM31" s="79">
        <f t="shared" si="1"/>
        <v>0</v>
      </c>
      <c r="AN31" s="80">
        <f t="shared" si="10"/>
        <v>0</v>
      </c>
      <c r="AO31" s="58">
        <f t="shared" si="11"/>
        <v>-440</v>
      </c>
      <c r="AP31" s="21"/>
      <c r="AQ31" s="21"/>
    </row>
    <row r="32" spans="1:43" s="58" customFormat="1">
      <c r="A32" s="64">
        <v>441</v>
      </c>
      <c r="B32" s="65" t="s">
        <v>68</v>
      </c>
      <c r="C32" s="66">
        <v>1574</v>
      </c>
      <c r="D32" s="67" t="str">
        <f t="shared" si="2"/>
        <v/>
      </c>
      <c r="E32" s="67">
        <f t="shared" si="3"/>
        <v>0</v>
      </c>
      <c r="F32" s="68">
        <f t="shared" si="4"/>
        <v>1571.9450171821297</v>
      </c>
      <c r="G32" s="69"/>
      <c r="H32" s="70">
        <f t="shared" si="5"/>
        <v>16212771</v>
      </c>
      <c r="I32" s="71">
        <f t="shared" si="6"/>
        <v>0</v>
      </c>
      <c r="J32" s="71">
        <f t="shared" si="7"/>
        <v>1403751</v>
      </c>
      <c r="K32" s="72">
        <f t="shared" si="8"/>
        <v>17616522</v>
      </c>
      <c r="L32" s="71">
        <f t="shared" si="0"/>
        <v>0</v>
      </c>
      <c r="M32" s="73">
        <v>441</v>
      </c>
      <c r="N32" s="74">
        <v>1571.9450171821297</v>
      </c>
      <c r="O32" s="74">
        <v>0</v>
      </c>
      <c r="P32" s="74">
        <v>0</v>
      </c>
      <c r="Q32" s="75">
        <v>16181898</v>
      </c>
      <c r="R32" s="75">
        <v>0</v>
      </c>
      <c r="S32" s="75">
        <v>0</v>
      </c>
      <c r="T32" s="75">
        <v>16181898</v>
      </c>
      <c r="U32" s="75">
        <v>1401072</v>
      </c>
      <c r="V32" s="75">
        <v>17582970</v>
      </c>
      <c r="W32" s="75">
        <v>30873</v>
      </c>
      <c r="X32" s="75">
        <v>0</v>
      </c>
      <c r="Y32" s="75">
        <v>30873</v>
      </c>
      <c r="Z32" s="75">
        <v>2679</v>
      </c>
      <c r="AA32" s="75">
        <v>33552</v>
      </c>
      <c r="AB32" s="76">
        <v>17616522</v>
      </c>
      <c r="AC32" s="60"/>
      <c r="AD32" s="77">
        <v>441</v>
      </c>
      <c r="AE32" s="78">
        <v>0</v>
      </c>
      <c r="AF32" s="78">
        <v>0</v>
      </c>
      <c r="AG32" s="78">
        <v>0</v>
      </c>
      <c r="AH32" s="78">
        <v>0</v>
      </c>
      <c r="AI32" s="79">
        <f t="shared" si="9"/>
        <v>0</v>
      </c>
      <c r="AJ32" s="78">
        <v>0</v>
      </c>
      <c r="AK32" s="78">
        <v>0</v>
      </c>
      <c r="AL32" s="78">
        <v>0</v>
      </c>
      <c r="AM32" s="79">
        <f t="shared" si="1"/>
        <v>0</v>
      </c>
      <c r="AN32" s="80">
        <f t="shared" si="10"/>
        <v>0</v>
      </c>
      <c r="AO32" s="58">
        <f t="shared" si="11"/>
        <v>-441</v>
      </c>
      <c r="AP32" s="21"/>
      <c r="AQ32" s="21"/>
    </row>
    <row r="33" spans="1:43" s="58" customFormat="1">
      <c r="A33" s="64">
        <v>444</v>
      </c>
      <c r="B33" s="65" t="s">
        <v>69</v>
      </c>
      <c r="C33" s="66">
        <v>468</v>
      </c>
      <c r="D33" s="67" t="str">
        <f t="shared" si="2"/>
        <v/>
      </c>
      <c r="E33" s="67">
        <f t="shared" si="3"/>
        <v>0</v>
      </c>
      <c r="F33" s="68">
        <f t="shared" si="4"/>
        <v>463.37152777777783</v>
      </c>
      <c r="G33" s="69"/>
      <c r="H33" s="70">
        <f t="shared" si="5"/>
        <v>6155638</v>
      </c>
      <c r="I33" s="71">
        <f t="shared" si="6"/>
        <v>0</v>
      </c>
      <c r="J33" s="71">
        <f t="shared" si="7"/>
        <v>413791</v>
      </c>
      <c r="K33" s="72">
        <f t="shared" si="8"/>
        <v>6569429</v>
      </c>
      <c r="L33" s="71">
        <f t="shared" si="0"/>
        <v>0</v>
      </c>
      <c r="M33" s="73">
        <v>444</v>
      </c>
      <c r="N33" s="74">
        <v>463.37152777777783</v>
      </c>
      <c r="O33" s="74">
        <v>0</v>
      </c>
      <c r="P33" s="74">
        <v>0</v>
      </c>
      <c r="Q33" s="75">
        <v>6023068</v>
      </c>
      <c r="R33" s="75">
        <v>0</v>
      </c>
      <c r="S33" s="75">
        <v>0</v>
      </c>
      <c r="T33" s="75">
        <v>6023068</v>
      </c>
      <c r="U33" s="75">
        <v>404886</v>
      </c>
      <c r="V33" s="75">
        <v>6427954</v>
      </c>
      <c r="W33" s="75">
        <v>132570</v>
      </c>
      <c r="X33" s="75">
        <v>0</v>
      </c>
      <c r="Y33" s="75">
        <v>132570</v>
      </c>
      <c r="Z33" s="75">
        <v>8905</v>
      </c>
      <c r="AA33" s="75">
        <v>141475</v>
      </c>
      <c r="AB33" s="76">
        <v>6569429</v>
      </c>
      <c r="AC33" s="60"/>
      <c r="AD33" s="77">
        <v>444</v>
      </c>
      <c r="AE33" s="78">
        <v>0</v>
      </c>
      <c r="AF33" s="78">
        <v>0</v>
      </c>
      <c r="AG33" s="78">
        <v>0</v>
      </c>
      <c r="AH33" s="78">
        <v>0</v>
      </c>
      <c r="AI33" s="79">
        <f t="shared" si="9"/>
        <v>0</v>
      </c>
      <c r="AJ33" s="78">
        <v>0</v>
      </c>
      <c r="AK33" s="78">
        <v>0</v>
      </c>
      <c r="AL33" s="78">
        <v>0</v>
      </c>
      <c r="AM33" s="79">
        <f t="shared" si="1"/>
        <v>0</v>
      </c>
      <c r="AN33" s="80">
        <f t="shared" si="10"/>
        <v>0</v>
      </c>
      <c r="AO33" s="58">
        <f t="shared" si="11"/>
        <v>-444</v>
      </c>
      <c r="AP33" s="21"/>
      <c r="AQ33" s="21"/>
    </row>
    <row r="34" spans="1:43" s="58" customFormat="1">
      <c r="A34" s="64">
        <v>445</v>
      </c>
      <c r="B34" s="65" t="s">
        <v>70</v>
      </c>
      <c r="C34" s="66">
        <v>1426</v>
      </c>
      <c r="D34" s="67" t="str">
        <f t="shared" si="2"/>
        <v/>
      </c>
      <c r="E34" s="67">
        <f t="shared" si="3"/>
        <v>1105.9615123146946</v>
      </c>
      <c r="F34" s="68">
        <f t="shared" si="4"/>
        <v>1424.9147761717722</v>
      </c>
      <c r="G34" s="69"/>
      <c r="H34" s="70">
        <f t="shared" si="5"/>
        <v>15148163</v>
      </c>
      <c r="I34" s="71">
        <f t="shared" si="6"/>
        <v>1071683</v>
      </c>
      <c r="J34" s="71">
        <f t="shared" si="7"/>
        <v>1272452</v>
      </c>
      <c r="K34" s="72">
        <f t="shared" si="8"/>
        <v>17492298</v>
      </c>
      <c r="L34" s="71">
        <f t="shared" si="0"/>
        <v>0</v>
      </c>
      <c r="M34" s="73">
        <v>445</v>
      </c>
      <c r="N34" s="74">
        <v>1424.9147761717722</v>
      </c>
      <c r="O34" s="74">
        <v>0</v>
      </c>
      <c r="P34" s="74">
        <v>1105.9615123146946</v>
      </c>
      <c r="Q34" s="75">
        <v>15148163</v>
      </c>
      <c r="R34" s="75">
        <v>1071683</v>
      </c>
      <c r="S34" s="75">
        <v>0</v>
      </c>
      <c r="T34" s="75">
        <v>16219846</v>
      </c>
      <c r="U34" s="75">
        <v>1272452</v>
      </c>
      <c r="V34" s="75">
        <v>17492298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6">
        <v>17492298</v>
      </c>
      <c r="AC34" s="60"/>
      <c r="AD34" s="77">
        <v>445</v>
      </c>
      <c r="AE34" s="78">
        <v>0</v>
      </c>
      <c r="AF34" s="78">
        <v>0</v>
      </c>
      <c r="AG34" s="78">
        <v>0</v>
      </c>
      <c r="AH34" s="78">
        <v>0</v>
      </c>
      <c r="AI34" s="79">
        <f t="shared" si="9"/>
        <v>0</v>
      </c>
      <c r="AJ34" s="78">
        <v>0</v>
      </c>
      <c r="AK34" s="78">
        <v>0</v>
      </c>
      <c r="AL34" s="78">
        <v>0</v>
      </c>
      <c r="AM34" s="79">
        <f t="shared" si="1"/>
        <v>0</v>
      </c>
      <c r="AN34" s="80">
        <f t="shared" si="10"/>
        <v>0</v>
      </c>
      <c r="AO34" s="58">
        <f t="shared" si="11"/>
        <v>-445</v>
      </c>
      <c r="AP34" s="21"/>
      <c r="AQ34" s="21"/>
    </row>
    <row r="35" spans="1:43" s="58" customFormat="1">
      <c r="A35" s="64">
        <v>446</v>
      </c>
      <c r="B35" s="65" t="s">
        <v>71</v>
      </c>
      <c r="C35" s="66">
        <v>1290</v>
      </c>
      <c r="D35" s="67" t="str">
        <f t="shared" si="2"/>
        <v/>
      </c>
      <c r="E35" s="67">
        <f t="shared" si="3"/>
        <v>0</v>
      </c>
      <c r="F35" s="68">
        <f t="shared" si="4"/>
        <v>1259.6401384083042</v>
      </c>
      <c r="G35" s="69"/>
      <c r="H35" s="70">
        <f t="shared" si="5"/>
        <v>14462317</v>
      </c>
      <c r="I35" s="71">
        <f t="shared" si="6"/>
        <v>0</v>
      </c>
      <c r="J35" s="71">
        <f t="shared" si="7"/>
        <v>1124853</v>
      </c>
      <c r="K35" s="72">
        <f t="shared" si="8"/>
        <v>15587170</v>
      </c>
      <c r="L35" s="71">
        <f t="shared" si="0"/>
        <v>0</v>
      </c>
      <c r="M35" s="73">
        <v>446</v>
      </c>
      <c r="N35" s="74">
        <v>1259.6401384083042</v>
      </c>
      <c r="O35" s="74">
        <v>0</v>
      </c>
      <c r="P35" s="74">
        <v>0</v>
      </c>
      <c r="Q35" s="75">
        <v>13953202</v>
      </c>
      <c r="R35" s="75">
        <v>0</v>
      </c>
      <c r="S35" s="75">
        <v>0</v>
      </c>
      <c r="T35" s="75">
        <v>13953202</v>
      </c>
      <c r="U35" s="75">
        <v>1085597</v>
      </c>
      <c r="V35" s="75">
        <v>15038799</v>
      </c>
      <c r="W35" s="75">
        <v>509115</v>
      </c>
      <c r="X35" s="75">
        <v>0</v>
      </c>
      <c r="Y35" s="75">
        <v>509115</v>
      </c>
      <c r="Z35" s="75">
        <v>39256</v>
      </c>
      <c r="AA35" s="75">
        <v>548371</v>
      </c>
      <c r="AB35" s="76">
        <v>15587170</v>
      </c>
      <c r="AC35" s="60"/>
      <c r="AD35" s="77">
        <v>446</v>
      </c>
      <c r="AE35" s="78">
        <v>0</v>
      </c>
      <c r="AF35" s="78">
        <v>0</v>
      </c>
      <c r="AG35" s="78">
        <v>0</v>
      </c>
      <c r="AH35" s="78">
        <v>0</v>
      </c>
      <c r="AI35" s="79">
        <f t="shared" si="9"/>
        <v>0</v>
      </c>
      <c r="AJ35" s="78">
        <v>0</v>
      </c>
      <c r="AK35" s="78">
        <v>0</v>
      </c>
      <c r="AL35" s="78">
        <v>0</v>
      </c>
      <c r="AM35" s="79">
        <f t="shared" si="1"/>
        <v>0</v>
      </c>
      <c r="AN35" s="80">
        <f t="shared" si="10"/>
        <v>0</v>
      </c>
      <c r="AO35" s="58">
        <f t="shared" si="11"/>
        <v>-446</v>
      </c>
      <c r="AP35" s="21"/>
      <c r="AQ35" s="21"/>
    </row>
    <row r="36" spans="1:43" s="58" customFormat="1">
      <c r="A36" s="64">
        <v>447</v>
      </c>
      <c r="B36" s="65" t="s">
        <v>72</v>
      </c>
      <c r="C36" s="66">
        <v>450</v>
      </c>
      <c r="D36" s="67" t="str">
        <f t="shared" si="2"/>
        <v/>
      </c>
      <c r="E36" s="67">
        <f t="shared" si="3"/>
        <v>0</v>
      </c>
      <c r="F36" s="68">
        <f t="shared" si="4"/>
        <v>448.10763888888897</v>
      </c>
      <c r="G36" s="69"/>
      <c r="H36" s="70">
        <f t="shared" si="5"/>
        <v>4793319</v>
      </c>
      <c r="I36" s="71">
        <f t="shared" si="6"/>
        <v>0</v>
      </c>
      <c r="J36" s="71">
        <f t="shared" si="7"/>
        <v>400162</v>
      </c>
      <c r="K36" s="72">
        <f t="shared" si="8"/>
        <v>5193481</v>
      </c>
      <c r="L36" s="71">
        <f t="shared" si="0"/>
        <v>0</v>
      </c>
      <c r="M36" s="73">
        <v>447</v>
      </c>
      <c r="N36" s="74">
        <v>448.10763888888897</v>
      </c>
      <c r="O36" s="74">
        <v>0</v>
      </c>
      <c r="P36" s="74">
        <v>0</v>
      </c>
      <c r="Q36" s="75">
        <v>4729641</v>
      </c>
      <c r="R36" s="75">
        <v>0</v>
      </c>
      <c r="S36" s="75">
        <v>0</v>
      </c>
      <c r="T36" s="75">
        <v>4729641</v>
      </c>
      <c r="U36" s="75">
        <v>395002</v>
      </c>
      <c r="V36" s="75">
        <v>5124643</v>
      </c>
      <c r="W36" s="75">
        <v>63678</v>
      </c>
      <c r="X36" s="75">
        <v>0</v>
      </c>
      <c r="Y36" s="75">
        <v>63678</v>
      </c>
      <c r="Z36" s="75">
        <v>5160</v>
      </c>
      <c r="AA36" s="75">
        <v>68838</v>
      </c>
      <c r="AB36" s="76">
        <v>5193481</v>
      </c>
      <c r="AC36" s="60"/>
      <c r="AD36" s="77">
        <v>447</v>
      </c>
      <c r="AE36" s="78">
        <v>0</v>
      </c>
      <c r="AF36" s="78">
        <v>0</v>
      </c>
      <c r="AG36" s="78">
        <v>0</v>
      </c>
      <c r="AH36" s="78">
        <v>0</v>
      </c>
      <c r="AI36" s="79">
        <f t="shared" si="9"/>
        <v>0</v>
      </c>
      <c r="AJ36" s="78">
        <v>0</v>
      </c>
      <c r="AK36" s="78">
        <v>0</v>
      </c>
      <c r="AL36" s="78">
        <v>0</v>
      </c>
      <c r="AM36" s="79">
        <f t="shared" si="1"/>
        <v>0</v>
      </c>
      <c r="AN36" s="80">
        <f t="shared" si="10"/>
        <v>0</v>
      </c>
      <c r="AO36" s="58">
        <f t="shared" si="11"/>
        <v>-447</v>
      </c>
      <c r="AP36" s="21"/>
      <c r="AQ36" s="21"/>
    </row>
    <row r="37" spans="1:43" s="58" customFormat="1">
      <c r="A37" s="64">
        <v>449</v>
      </c>
      <c r="B37" s="65" t="s">
        <v>73</v>
      </c>
      <c r="C37" s="66">
        <v>665</v>
      </c>
      <c r="D37" s="67">
        <f t="shared" si="2"/>
        <v>10.693602693602644</v>
      </c>
      <c r="E37" s="67">
        <f t="shared" si="3"/>
        <v>0</v>
      </c>
      <c r="F37" s="68">
        <f t="shared" si="4"/>
        <v>675.69360269360254</v>
      </c>
      <c r="G37" s="69"/>
      <c r="H37" s="70">
        <f t="shared" si="5"/>
        <v>9183132.6408244204</v>
      </c>
      <c r="I37" s="71">
        <f t="shared" si="6"/>
        <v>0</v>
      </c>
      <c r="J37" s="71">
        <f t="shared" si="7"/>
        <v>593923</v>
      </c>
      <c r="K37" s="72">
        <f t="shared" si="8"/>
        <v>9777055.6408244204</v>
      </c>
      <c r="L37" s="71">
        <f t="shared" si="0"/>
        <v>0</v>
      </c>
      <c r="M37" s="73">
        <v>449</v>
      </c>
      <c r="N37" s="74">
        <v>675.69360269360254</v>
      </c>
      <c r="O37" s="74">
        <v>10.693602693602644</v>
      </c>
      <c r="P37" s="74">
        <v>0</v>
      </c>
      <c r="Q37" s="75">
        <v>9036273</v>
      </c>
      <c r="R37" s="75">
        <v>0</v>
      </c>
      <c r="S37" s="75">
        <v>519.35917557953985</v>
      </c>
      <c r="T37" s="75">
        <v>9035753.6408244204</v>
      </c>
      <c r="U37" s="75">
        <v>584278</v>
      </c>
      <c r="V37" s="75">
        <v>9620031.6408244204</v>
      </c>
      <c r="W37" s="75">
        <v>147379</v>
      </c>
      <c r="X37" s="75">
        <v>0</v>
      </c>
      <c r="Y37" s="75">
        <v>147379</v>
      </c>
      <c r="Z37" s="75">
        <v>9645</v>
      </c>
      <c r="AA37" s="75">
        <v>157024</v>
      </c>
      <c r="AB37" s="76">
        <v>9777055.6408244204</v>
      </c>
      <c r="AC37" s="60"/>
      <c r="AD37" s="77">
        <v>449</v>
      </c>
      <c r="AE37" s="78">
        <v>0</v>
      </c>
      <c r="AF37" s="78">
        <v>0</v>
      </c>
      <c r="AG37" s="78">
        <v>0</v>
      </c>
      <c r="AH37" s="78">
        <v>0</v>
      </c>
      <c r="AI37" s="79">
        <f t="shared" si="9"/>
        <v>0</v>
      </c>
      <c r="AJ37" s="78">
        <v>0</v>
      </c>
      <c r="AK37" s="78">
        <v>0</v>
      </c>
      <c r="AL37" s="78">
        <v>0</v>
      </c>
      <c r="AM37" s="79">
        <f t="shared" si="1"/>
        <v>0</v>
      </c>
      <c r="AN37" s="80">
        <f t="shared" si="10"/>
        <v>0</v>
      </c>
      <c r="AO37" s="58">
        <f t="shared" si="11"/>
        <v>-449</v>
      </c>
      <c r="AP37" s="21"/>
      <c r="AQ37" s="21"/>
    </row>
    <row r="38" spans="1:43" s="58" customFormat="1">
      <c r="A38" s="64">
        <v>450</v>
      </c>
      <c r="B38" s="65" t="s">
        <v>74</v>
      </c>
      <c r="C38" s="66">
        <v>218</v>
      </c>
      <c r="D38" s="67" t="str">
        <f t="shared" si="2"/>
        <v/>
      </c>
      <c r="E38" s="67">
        <f t="shared" si="3"/>
        <v>0</v>
      </c>
      <c r="F38" s="68">
        <f t="shared" si="4"/>
        <v>217.86458333333317</v>
      </c>
      <c r="G38" s="69"/>
      <c r="H38" s="70">
        <f t="shared" si="5"/>
        <v>2525561</v>
      </c>
      <c r="I38" s="71">
        <f t="shared" si="6"/>
        <v>0</v>
      </c>
      <c r="J38" s="71">
        <f t="shared" si="7"/>
        <v>194556</v>
      </c>
      <c r="K38" s="72">
        <f t="shared" si="8"/>
        <v>2720117</v>
      </c>
      <c r="L38" s="71">
        <f t="shared" si="0"/>
        <v>0</v>
      </c>
      <c r="M38" s="73">
        <v>450</v>
      </c>
      <c r="N38" s="74">
        <v>217.86458333333317</v>
      </c>
      <c r="O38" s="74">
        <v>0</v>
      </c>
      <c r="P38" s="74">
        <v>0</v>
      </c>
      <c r="Q38" s="75">
        <v>2468537</v>
      </c>
      <c r="R38" s="75">
        <v>0</v>
      </c>
      <c r="S38" s="75">
        <v>0</v>
      </c>
      <c r="T38" s="75">
        <v>2468537</v>
      </c>
      <c r="U38" s="75">
        <v>190100</v>
      </c>
      <c r="V38" s="75">
        <v>2658637</v>
      </c>
      <c r="W38" s="75">
        <v>57024</v>
      </c>
      <c r="X38" s="75">
        <v>0</v>
      </c>
      <c r="Y38" s="75">
        <v>57024</v>
      </c>
      <c r="Z38" s="75">
        <v>4456</v>
      </c>
      <c r="AA38" s="75">
        <v>61480</v>
      </c>
      <c r="AB38" s="76">
        <v>2720117</v>
      </c>
      <c r="AC38" s="60"/>
      <c r="AD38" s="77">
        <v>450</v>
      </c>
      <c r="AE38" s="78">
        <v>0</v>
      </c>
      <c r="AF38" s="78">
        <v>0</v>
      </c>
      <c r="AG38" s="78">
        <v>0</v>
      </c>
      <c r="AH38" s="78">
        <v>0</v>
      </c>
      <c r="AI38" s="79">
        <f t="shared" si="9"/>
        <v>0</v>
      </c>
      <c r="AJ38" s="78">
        <v>0</v>
      </c>
      <c r="AK38" s="78">
        <v>0</v>
      </c>
      <c r="AL38" s="78">
        <v>0</v>
      </c>
      <c r="AM38" s="79">
        <f t="shared" si="1"/>
        <v>0</v>
      </c>
      <c r="AN38" s="80">
        <f t="shared" si="10"/>
        <v>0</v>
      </c>
      <c r="AO38" s="58">
        <f t="shared" si="11"/>
        <v>-450</v>
      </c>
      <c r="AP38" s="21"/>
      <c r="AQ38" s="21"/>
    </row>
    <row r="39" spans="1:43" s="58" customFormat="1">
      <c r="A39" s="64">
        <v>453</v>
      </c>
      <c r="B39" s="65" t="s">
        <v>75</v>
      </c>
      <c r="C39" s="66">
        <v>702</v>
      </c>
      <c r="D39" s="67" t="str">
        <f t="shared" si="2"/>
        <v/>
      </c>
      <c r="E39" s="67">
        <f t="shared" si="3"/>
        <v>510.68027210884355</v>
      </c>
      <c r="F39" s="68">
        <f t="shared" si="4"/>
        <v>700.57482993197277</v>
      </c>
      <c r="G39" s="69"/>
      <c r="H39" s="70">
        <f t="shared" si="5"/>
        <v>8171378</v>
      </c>
      <c r="I39" s="71">
        <f t="shared" si="6"/>
        <v>486681</v>
      </c>
      <c r="J39" s="71">
        <f t="shared" si="7"/>
        <v>625612</v>
      </c>
      <c r="K39" s="72">
        <f t="shared" si="8"/>
        <v>9283671</v>
      </c>
      <c r="L39" s="71">
        <f t="shared" si="0"/>
        <v>0</v>
      </c>
      <c r="M39" s="73">
        <v>453</v>
      </c>
      <c r="N39" s="74">
        <v>700.57482993197277</v>
      </c>
      <c r="O39" s="74">
        <v>0</v>
      </c>
      <c r="P39" s="74">
        <v>510.68027210884355</v>
      </c>
      <c r="Q39" s="75">
        <v>8171378</v>
      </c>
      <c r="R39" s="75">
        <v>486681</v>
      </c>
      <c r="S39" s="75">
        <v>0</v>
      </c>
      <c r="T39" s="75">
        <v>8658059</v>
      </c>
      <c r="U39" s="75">
        <v>625612</v>
      </c>
      <c r="V39" s="75">
        <v>9283671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6">
        <v>9283671</v>
      </c>
      <c r="AC39" s="60"/>
      <c r="AD39" s="77">
        <v>453</v>
      </c>
      <c r="AE39" s="78">
        <v>0</v>
      </c>
      <c r="AF39" s="78">
        <v>0</v>
      </c>
      <c r="AG39" s="78">
        <v>0</v>
      </c>
      <c r="AH39" s="78">
        <v>0</v>
      </c>
      <c r="AI39" s="79">
        <f t="shared" si="9"/>
        <v>0</v>
      </c>
      <c r="AJ39" s="78">
        <v>0</v>
      </c>
      <c r="AK39" s="78">
        <v>0</v>
      </c>
      <c r="AL39" s="78">
        <v>0</v>
      </c>
      <c r="AM39" s="79">
        <f t="shared" si="1"/>
        <v>0</v>
      </c>
      <c r="AN39" s="80">
        <f t="shared" si="10"/>
        <v>0</v>
      </c>
      <c r="AO39" s="58">
        <f t="shared" si="11"/>
        <v>-453</v>
      </c>
      <c r="AP39" s="21"/>
      <c r="AQ39" s="21"/>
    </row>
    <row r="40" spans="1:43" s="58" customFormat="1">
      <c r="A40" s="64">
        <v>454</v>
      </c>
      <c r="B40" s="65" t="s">
        <v>76</v>
      </c>
      <c r="C40" s="66">
        <v>720</v>
      </c>
      <c r="D40" s="67" t="str">
        <f t="shared" si="2"/>
        <v/>
      </c>
      <c r="E40" s="67">
        <f t="shared" si="3"/>
        <v>191</v>
      </c>
      <c r="F40" s="68">
        <f t="shared" si="4"/>
        <v>715.99986875074558</v>
      </c>
      <c r="G40" s="69"/>
      <c r="H40" s="70">
        <f t="shared" si="5"/>
        <v>8227863</v>
      </c>
      <c r="I40" s="71">
        <f t="shared" si="6"/>
        <v>135419</v>
      </c>
      <c r="J40" s="71">
        <f t="shared" si="7"/>
        <v>639381</v>
      </c>
      <c r="K40" s="72">
        <f t="shared" si="8"/>
        <v>9002663</v>
      </c>
      <c r="L40" s="71">
        <f t="shared" si="0"/>
        <v>0</v>
      </c>
      <c r="M40" s="73">
        <v>454</v>
      </c>
      <c r="N40" s="74">
        <v>715.99986875074558</v>
      </c>
      <c r="O40" s="74">
        <v>0</v>
      </c>
      <c r="P40" s="74">
        <v>191</v>
      </c>
      <c r="Q40" s="75">
        <v>8210503</v>
      </c>
      <c r="R40" s="75">
        <v>135419</v>
      </c>
      <c r="S40" s="75">
        <v>0</v>
      </c>
      <c r="T40" s="75">
        <v>8345922</v>
      </c>
      <c r="U40" s="75">
        <v>638027</v>
      </c>
      <c r="V40" s="75">
        <v>8983949</v>
      </c>
      <c r="W40" s="75">
        <v>17360</v>
      </c>
      <c r="X40" s="75">
        <v>0</v>
      </c>
      <c r="Y40" s="75">
        <v>17360</v>
      </c>
      <c r="Z40" s="75">
        <v>1354</v>
      </c>
      <c r="AA40" s="75">
        <v>18714</v>
      </c>
      <c r="AB40" s="76">
        <v>9002663</v>
      </c>
      <c r="AC40" s="60"/>
      <c r="AD40" s="77">
        <v>454</v>
      </c>
      <c r="AE40" s="78">
        <v>0</v>
      </c>
      <c r="AF40" s="78">
        <v>0</v>
      </c>
      <c r="AG40" s="78">
        <v>0</v>
      </c>
      <c r="AH40" s="78">
        <v>0</v>
      </c>
      <c r="AI40" s="79">
        <f t="shared" si="9"/>
        <v>0</v>
      </c>
      <c r="AJ40" s="78">
        <v>0</v>
      </c>
      <c r="AK40" s="78">
        <v>0</v>
      </c>
      <c r="AL40" s="78">
        <v>0</v>
      </c>
      <c r="AM40" s="79">
        <f t="shared" si="1"/>
        <v>0</v>
      </c>
      <c r="AN40" s="80">
        <f t="shared" si="10"/>
        <v>0</v>
      </c>
      <c r="AO40" s="58">
        <f t="shared" si="11"/>
        <v>-454</v>
      </c>
      <c r="AP40" s="21"/>
      <c r="AQ40" s="21"/>
    </row>
    <row r="41" spans="1:43" s="58" customFormat="1">
      <c r="A41" s="64">
        <v>455</v>
      </c>
      <c r="B41" s="65" t="s">
        <v>77</v>
      </c>
      <c r="C41" s="66">
        <v>306</v>
      </c>
      <c r="D41" s="67">
        <f t="shared" si="2"/>
        <v>8.0419580419629752E-2</v>
      </c>
      <c r="E41" s="67">
        <f t="shared" si="3"/>
        <v>0</v>
      </c>
      <c r="F41" s="68">
        <f t="shared" si="4"/>
        <v>306.08041958041963</v>
      </c>
      <c r="G41" s="69"/>
      <c r="H41" s="70">
        <f t="shared" si="5"/>
        <v>2880230</v>
      </c>
      <c r="I41" s="71">
        <f t="shared" si="6"/>
        <v>0</v>
      </c>
      <c r="J41" s="71">
        <f t="shared" si="7"/>
        <v>273325</v>
      </c>
      <c r="K41" s="72">
        <f t="shared" si="8"/>
        <v>3153555</v>
      </c>
      <c r="L41" s="71">
        <f t="shared" si="0"/>
        <v>0</v>
      </c>
      <c r="M41" s="73">
        <v>455</v>
      </c>
      <c r="N41" s="74">
        <v>306.08041958041963</v>
      </c>
      <c r="O41" s="74">
        <v>8.0419580419629752E-2</v>
      </c>
      <c r="P41" s="74">
        <v>0</v>
      </c>
      <c r="Q41" s="75">
        <v>2880230</v>
      </c>
      <c r="R41" s="75">
        <v>0</v>
      </c>
      <c r="S41" s="75">
        <v>0</v>
      </c>
      <c r="T41" s="75">
        <v>2880230</v>
      </c>
      <c r="U41" s="75">
        <v>273325</v>
      </c>
      <c r="V41" s="75">
        <v>3153555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6">
        <v>3153555</v>
      </c>
      <c r="AC41" s="60"/>
      <c r="AD41" s="77">
        <v>455</v>
      </c>
      <c r="AE41" s="78">
        <v>0</v>
      </c>
      <c r="AF41" s="78">
        <v>0</v>
      </c>
      <c r="AG41" s="78">
        <v>0</v>
      </c>
      <c r="AH41" s="78">
        <v>0</v>
      </c>
      <c r="AI41" s="79">
        <f t="shared" si="9"/>
        <v>0</v>
      </c>
      <c r="AJ41" s="78">
        <v>0</v>
      </c>
      <c r="AK41" s="78">
        <v>0</v>
      </c>
      <c r="AL41" s="78">
        <v>0</v>
      </c>
      <c r="AM41" s="79">
        <f t="shared" si="1"/>
        <v>0</v>
      </c>
      <c r="AN41" s="80">
        <f t="shared" si="10"/>
        <v>0</v>
      </c>
      <c r="AO41" s="58">
        <f t="shared" si="11"/>
        <v>-455</v>
      </c>
      <c r="AP41" s="21"/>
      <c r="AQ41" s="21"/>
    </row>
    <row r="42" spans="1:43" s="58" customFormat="1">
      <c r="A42" s="64">
        <v>456</v>
      </c>
      <c r="B42" s="65" t="s">
        <v>78</v>
      </c>
      <c r="C42" s="66">
        <v>800</v>
      </c>
      <c r="D42" s="67">
        <f t="shared" si="2"/>
        <v>8.9863945578231164</v>
      </c>
      <c r="E42" s="67">
        <f t="shared" si="3"/>
        <v>0</v>
      </c>
      <c r="F42" s="68">
        <f t="shared" si="4"/>
        <v>808.98639455782313</v>
      </c>
      <c r="G42" s="69"/>
      <c r="H42" s="70">
        <f t="shared" si="5"/>
        <v>9612604</v>
      </c>
      <c r="I42" s="71">
        <f t="shared" si="6"/>
        <v>0</v>
      </c>
      <c r="J42" s="71">
        <f t="shared" si="7"/>
        <v>714342</v>
      </c>
      <c r="K42" s="72">
        <f t="shared" si="8"/>
        <v>10326946</v>
      </c>
      <c r="L42" s="71">
        <f t="shared" si="0"/>
        <v>0</v>
      </c>
      <c r="M42" s="73">
        <v>456</v>
      </c>
      <c r="N42" s="74">
        <v>808.98639455782313</v>
      </c>
      <c r="O42" s="74">
        <v>8.9863945578231164</v>
      </c>
      <c r="P42" s="74">
        <v>0</v>
      </c>
      <c r="Q42" s="75">
        <v>9612604</v>
      </c>
      <c r="R42" s="75">
        <v>0</v>
      </c>
      <c r="S42" s="75">
        <v>0</v>
      </c>
      <c r="T42" s="75">
        <v>9612604</v>
      </c>
      <c r="U42" s="75">
        <v>714342</v>
      </c>
      <c r="V42" s="75">
        <v>10326946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6">
        <v>10326946</v>
      </c>
      <c r="AC42" s="60"/>
      <c r="AD42" s="77">
        <v>456</v>
      </c>
      <c r="AE42" s="78">
        <v>0</v>
      </c>
      <c r="AF42" s="78">
        <v>0</v>
      </c>
      <c r="AG42" s="78">
        <v>0</v>
      </c>
      <c r="AH42" s="78">
        <v>0</v>
      </c>
      <c r="AI42" s="79">
        <f t="shared" si="9"/>
        <v>0</v>
      </c>
      <c r="AJ42" s="78">
        <v>0</v>
      </c>
      <c r="AK42" s="78">
        <v>0</v>
      </c>
      <c r="AL42" s="78">
        <v>0</v>
      </c>
      <c r="AM42" s="79">
        <f t="shared" si="1"/>
        <v>0</v>
      </c>
      <c r="AN42" s="80">
        <f t="shared" si="10"/>
        <v>0</v>
      </c>
      <c r="AO42" s="58">
        <f t="shared" si="11"/>
        <v>-456</v>
      </c>
      <c r="AP42" s="21"/>
      <c r="AQ42" s="21"/>
    </row>
    <row r="43" spans="1:43" s="58" customFormat="1">
      <c r="A43" s="64">
        <v>458</v>
      </c>
      <c r="B43" s="65" t="s">
        <v>79</v>
      </c>
      <c r="C43" s="66">
        <v>150</v>
      </c>
      <c r="D43" s="67" t="str">
        <f t="shared" si="2"/>
        <v/>
      </c>
      <c r="E43" s="67">
        <f t="shared" si="3"/>
        <v>0</v>
      </c>
      <c r="F43" s="68">
        <f t="shared" si="4"/>
        <v>106.49657534246577</v>
      </c>
      <c r="G43" s="69"/>
      <c r="H43" s="70">
        <f t="shared" si="5"/>
        <v>1393529</v>
      </c>
      <c r="I43" s="71">
        <f t="shared" si="6"/>
        <v>0</v>
      </c>
      <c r="J43" s="71">
        <f t="shared" si="7"/>
        <v>95110</v>
      </c>
      <c r="K43" s="72">
        <f t="shared" si="8"/>
        <v>1488639</v>
      </c>
      <c r="L43" s="71">
        <f t="shared" si="0"/>
        <v>0</v>
      </c>
      <c r="M43" s="73">
        <v>458</v>
      </c>
      <c r="N43" s="74">
        <v>106.49657534246577</v>
      </c>
      <c r="O43" s="74">
        <v>0</v>
      </c>
      <c r="P43" s="74">
        <v>0</v>
      </c>
      <c r="Q43" s="75">
        <v>1393529</v>
      </c>
      <c r="R43" s="75">
        <v>0</v>
      </c>
      <c r="S43" s="75">
        <v>0</v>
      </c>
      <c r="T43" s="75">
        <v>1393529</v>
      </c>
      <c r="U43" s="75">
        <v>95110</v>
      </c>
      <c r="V43" s="75">
        <v>1488639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6">
        <v>1488639</v>
      </c>
      <c r="AC43" s="60"/>
      <c r="AD43" s="77">
        <v>458</v>
      </c>
      <c r="AE43" s="78">
        <v>0</v>
      </c>
      <c r="AF43" s="78">
        <v>0</v>
      </c>
      <c r="AG43" s="78">
        <v>0</v>
      </c>
      <c r="AH43" s="78">
        <v>0</v>
      </c>
      <c r="AI43" s="79">
        <f t="shared" si="9"/>
        <v>0</v>
      </c>
      <c r="AJ43" s="78">
        <v>0</v>
      </c>
      <c r="AK43" s="78">
        <v>0</v>
      </c>
      <c r="AL43" s="78">
        <v>0</v>
      </c>
      <c r="AM43" s="79">
        <f t="shared" si="1"/>
        <v>0</v>
      </c>
      <c r="AN43" s="80">
        <f t="shared" si="10"/>
        <v>0</v>
      </c>
      <c r="AO43" s="58">
        <f t="shared" si="11"/>
        <v>-458</v>
      </c>
      <c r="AP43" s="21"/>
      <c r="AQ43" s="21"/>
    </row>
    <row r="44" spans="1:43" s="58" customFormat="1">
      <c r="A44" s="64">
        <v>463</v>
      </c>
      <c r="B44" s="65" t="s">
        <v>80</v>
      </c>
      <c r="C44" s="66">
        <v>504</v>
      </c>
      <c r="D44" s="67">
        <f t="shared" si="2"/>
        <v>5.0841014925067709</v>
      </c>
      <c r="E44" s="67">
        <f t="shared" si="3"/>
        <v>0</v>
      </c>
      <c r="F44" s="68">
        <f t="shared" si="4"/>
        <v>509.08410149250676</v>
      </c>
      <c r="G44" s="69"/>
      <c r="H44" s="70">
        <f t="shared" si="5"/>
        <v>7954117</v>
      </c>
      <c r="I44" s="71">
        <f t="shared" si="6"/>
        <v>0</v>
      </c>
      <c r="J44" s="71">
        <f t="shared" si="7"/>
        <v>450032</v>
      </c>
      <c r="K44" s="72">
        <f t="shared" si="8"/>
        <v>8404149</v>
      </c>
      <c r="L44" s="71">
        <f t="shared" si="0"/>
        <v>0</v>
      </c>
      <c r="M44" s="73">
        <v>463</v>
      </c>
      <c r="N44" s="74">
        <v>509.08410149250676</v>
      </c>
      <c r="O44" s="74">
        <v>5.0841014925067709</v>
      </c>
      <c r="P44" s="74">
        <v>0</v>
      </c>
      <c r="Q44" s="75">
        <v>7860394</v>
      </c>
      <c r="R44" s="75">
        <v>0</v>
      </c>
      <c r="S44" s="75">
        <v>0</v>
      </c>
      <c r="T44" s="75">
        <v>7860394</v>
      </c>
      <c r="U44" s="75">
        <v>444731</v>
      </c>
      <c r="V44" s="75">
        <v>8305125</v>
      </c>
      <c r="W44" s="75">
        <v>93723</v>
      </c>
      <c r="X44" s="75">
        <v>0</v>
      </c>
      <c r="Y44" s="75">
        <v>93723</v>
      </c>
      <c r="Z44" s="75">
        <v>5301</v>
      </c>
      <c r="AA44" s="75">
        <v>99024</v>
      </c>
      <c r="AB44" s="76">
        <v>8404149</v>
      </c>
      <c r="AC44" s="60"/>
      <c r="AD44" s="77">
        <v>463</v>
      </c>
      <c r="AE44" s="78">
        <v>0</v>
      </c>
      <c r="AF44" s="78">
        <v>0</v>
      </c>
      <c r="AG44" s="78">
        <v>0</v>
      </c>
      <c r="AH44" s="78">
        <v>0</v>
      </c>
      <c r="AI44" s="79">
        <f t="shared" si="9"/>
        <v>0</v>
      </c>
      <c r="AJ44" s="78">
        <v>0</v>
      </c>
      <c r="AK44" s="78">
        <v>0</v>
      </c>
      <c r="AL44" s="78">
        <v>0</v>
      </c>
      <c r="AM44" s="79">
        <f t="shared" si="1"/>
        <v>0</v>
      </c>
      <c r="AN44" s="80">
        <f t="shared" si="10"/>
        <v>0</v>
      </c>
      <c r="AO44" s="58">
        <f t="shared" si="11"/>
        <v>-463</v>
      </c>
      <c r="AP44" s="21"/>
      <c r="AQ44" s="21"/>
    </row>
    <row r="45" spans="1:43" s="58" customFormat="1">
      <c r="A45" s="64">
        <v>464</v>
      </c>
      <c r="B45" s="65" t="s">
        <v>81</v>
      </c>
      <c r="C45" s="66">
        <v>230</v>
      </c>
      <c r="D45" s="67" t="str">
        <f t="shared" si="2"/>
        <v/>
      </c>
      <c r="E45" s="67">
        <f t="shared" si="3"/>
        <v>0</v>
      </c>
      <c r="F45" s="68">
        <f t="shared" si="4"/>
        <v>229.76351351351354</v>
      </c>
      <c r="G45" s="69"/>
      <c r="H45" s="70">
        <f t="shared" si="5"/>
        <v>2755624</v>
      </c>
      <c r="I45" s="71">
        <f t="shared" si="6"/>
        <v>0</v>
      </c>
      <c r="J45" s="71">
        <f t="shared" si="7"/>
        <v>205180</v>
      </c>
      <c r="K45" s="72">
        <f t="shared" si="8"/>
        <v>2960804</v>
      </c>
      <c r="L45" s="71">
        <f t="shared" si="0"/>
        <v>0</v>
      </c>
      <c r="M45" s="73">
        <v>464</v>
      </c>
      <c r="N45" s="74">
        <v>229.76351351351354</v>
      </c>
      <c r="O45" s="74">
        <v>0</v>
      </c>
      <c r="P45" s="74">
        <v>0</v>
      </c>
      <c r="Q45" s="75">
        <v>2673639</v>
      </c>
      <c r="R45" s="75">
        <v>0</v>
      </c>
      <c r="S45" s="75">
        <v>0</v>
      </c>
      <c r="T45" s="75">
        <v>2673639</v>
      </c>
      <c r="U45" s="75">
        <v>198935</v>
      </c>
      <c r="V45" s="75">
        <v>2872574</v>
      </c>
      <c r="W45" s="75">
        <v>81985</v>
      </c>
      <c r="X45" s="75">
        <v>0</v>
      </c>
      <c r="Y45" s="75">
        <v>81985</v>
      </c>
      <c r="Z45" s="75">
        <v>6245</v>
      </c>
      <c r="AA45" s="75">
        <v>88230</v>
      </c>
      <c r="AB45" s="76">
        <v>2960804</v>
      </c>
      <c r="AC45" s="60"/>
      <c r="AD45" s="77">
        <v>464</v>
      </c>
      <c r="AE45" s="78">
        <v>0</v>
      </c>
      <c r="AF45" s="78">
        <v>0</v>
      </c>
      <c r="AG45" s="78">
        <v>0</v>
      </c>
      <c r="AH45" s="78">
        <v>0</v>
      </c>
      <c r="AI45" s="79">
        <f t="shared" si="9"/>
        <v>0</v>
      </c>
      <c r="AJ45" s="78">
        <v>0</v>
      </c>
      <c r="AK45" s="78">
        <v>0</v>
      </c>
      <c r="AL45" s="78">
        <v>0</v>
      </c>
      <c r="AM45" s="79">
        <f t="shared" si="1"/>
        <v>0</v>
      </c>
      <c r="AN45" s="80">
        <f t="shared" si="10"/>
        <v>0</v>
      </c>
      <c r="AO45" s="58">
        <f t="shared" si="11"/>
        <v>-464</v>
      </c>
      <c r="AP45" s="21"/>
      <c r="AQ45" s="21"/>
    </row>
    <row r="46" spans="1:43" s="58" customFormat="1">
      <c r="A46" s="64">
        <v>466</v>
      </c>
      <c r="B46" s="65" t="s">
        <v>82</v>
      </c>
      <c r="C46" s="66">
        <v>180</v>
      </c>
      <c r="D46" s="67" t="str">
        <f t="shared" si="2"/>
        <v/>
      </c>
      <c r="E46" s="67">
        <f t="shared" si="3"/>
        <v>33.20557491289199</v>
      </c>
      <c r="F46" s="68">
        <f t="shared" si="4"/>
        <v>174.06968641114983</v>
      </c>
      <c r="G46" s="69"/>
      <c r="H46" s="70">
        <f t="shared" si="5"/>
        <v>3965674.7272746707</v>
      </c>
      <c r="I46" s="71">
        <f t="shared" si="6"/>
        <v>29621</v>
      </c>
      <c r="J46" s="71">
        <f t="shared" si="7"/>
        <v>155445</v>
      </c>
      <c r="K46" s="72">
        <f t="shared" si="8"/>
        <v>4150740.7272746707</v>
      </c>
      <c r="L46" s="71">
        <f t="shared" si="0"/>
        <v>0</v>
      </c>
      <c r="M46" s="73">
        <v>466</v>
      </c>
      <c r="N46" s="74">
        <v>174.06968641114983</v>
      </c>
      <c r="O46" s="74">
        <v>0</v>
      </c>
      <c r="P46" s="74">
        <v>33.20557491289199</v>
      </c>
      <c r="Q46" s="75">
        <v>4081617</v>
      </c>
      <c r="R46" s="75">
        <v>29621</v>
      </c>
      <c r="S46" s="75">
        <v>169438.27272532941</v>
      </c>
      <c r="T46" s="75">
        <v>3941799.7272746726</v>
      </c>
      <c r="U46" s="75">
        <v>153659</v>
      </c>
      <c r="V46" s="75">
        <v>4095458.7272746731</v>
      </c>
      <c r="W46" s="75">
        <v>53496</v>
      </c>
      <c r="X46" s="75">
        <v>0</v>
      </c>
      <c r="Y46" s="75">
        <v>53496</v>
      </c>
      <c r="Z46" s="75">
        <v>1786</v>
      </c>
      <c r="AA46" s="75">
        <v>55282</v>
      </c>
      <c r="AB46" s="76">
        <v>4150740.7272746731</v>
      </c>
      <c r="AC46" s="60"/>
      <c r="AD46" s="77">
        <v>466</v>
      </c>
      <c r="AE46" s="78">
        <v>0</v>
      </c>
      <c r="AF46" s="78">
        <v>0</v>
      </c>
      <c r="AG46" s="78">
        <v>0</v>
      </c>
      <c r="AH46" s="78">
        <v>0</v>
      </c>
      <c r="AI46" s="79">
        <f t="shared" si="9"/>
        <v>0</v>
      </c>
      <c r="AJ46" s="78">
        <v>0</v>
      </c>
      <c r="AK46" s="78">
        <v>0</v>
      </c>
      <c r="AL46" s="78">
        <v>0</v>
      </c>
      <c r="AM46" s="79">
        <f t="shared" si="1"/>
        <v>0</v>
      </c>
      <c r="AN46" s="80">
        <f t="shared" si="10"/>
        <v>0</v>
      </c>
      <c r="AO46" s="58">
        <f t="shared" si="11"/>
        <v>-466</v>
      </c>
      <c r="AP46" s="21"/>
      <c r="AQ46" s="21"/>
    </row>
    <row r="47" spans="1:43" s="58" customFormat="1">
      <c r="A47" s="64">
        <v>469</v>
      </c>
      <c r="B47" s="65" t="s">
        <v>83</v>
      </c>
      <c r="C47" s="66">
        <v>1164</v>
      </c>
      <c r="D47" s="67" t="str">
        <f t="shared" si="2"/>
        <v/>
      </c>
      <c r="E47" s="67">
        <f t="shared" si="3"/>
        <v>0</v>
      </c>
      <c r="F47" s="68">
        <f t="shared" si="4"/>
        <v>1137.5270270270275</v>
      </c>
      <c r="G47" s="69"/>
      <c r="H47" s="70">
        <f t="shared" si="5"/>
        <v>18237755</v>
      </c>
      <c r="I47" s="71">
        <f t="shared" si="6"/>
        <v>0</v>
      </c>
      <c r="J47" s="71">
        <f t="shared" si="7"/>
        <v>1015816</v>
      </c>
      <c r="K47" s="72">
        <f t="shared" si="8"/>
        <v>19253571</v>
      </c>
      <c r="L47" s="71">
        <f t="shared" si="0"/>
        <v>0</v>
      </c>
      <c r="M47" s="73">
        <v>469</v>
      </c>
      <c r="N47" s="74">
        <v>1137.5270270270275</v>
      </c>
      <c r="O47" s="74">
        <v>0</v>
      </c>
      <c r="P47" s="74">
        <v>0</v>
      </c>
      <c r="Q47" s="75">
        <v>18221701</v>
      </c>
      <c r="R47" s="75">
        <v>0</v>
      </c>
      <c r="S47" s="75">
        <v>0</v>
      </c>
      <c r="T47" s="75">
        <v>18221701</v>
      </c>
      <c r="U47" s="75">
        <v>1014923</v>
      </c>
      <c r="V47" s="75">
        <v>19236624</v>
      </c>
      <c r="W47" s="75">
        <v>16054</v>
      </c>
      <c r="X47" s="75">
        <v>0</v>
      </c>
      <c r="Y47" s="75">
        <v>16054</v>
      </c>
      <c r="Z47" s="75">
        <v>893</v>
      </c>
      <c r="AA47" s="75">
        <v>16947</v>
      </c>
      <c r="AB47" s="76">
        <v>19253571</v>
      </c>
      <c r="AC47" s="60"/>
      <c r="AD47" s="77">
        <v>469</v>
      </c>
      <c r="AE47" s="78">
        <v>0</v>
      </c>
      <c r="AF47" s="78">
        <v>0</v>
      </c>
      <c r="AG47" s="78">
        <v>0</v>
      </c>
      <c r="AH47" s="78">
        <v>0</v>
      </c>
      <c r="AI47" s="79">
        <f t="shared" si="9"/>
        <v>0</v>
      </c>
      <c r="AJ47" s="78">
        <v>0</v>
      </c>
      <c r="AK47" s="78">
        <v>0</v>
      </c>
      <c r="AL47" s="78">
        <v>0</v>
      </c>
      <c r="AM47" s="79">
        <f t="shared" si="1"/>
        <v>0</v>
      </c>
      <c r="AN47" s="80">
        <f t="shared" si="10"/>
        <v>0</v>
      </c>
      <c r="AO47" s="58">
        <f t="shared" si="11"/>
        <v>-469</v>
      </c>
      <c r="AP47" s="21"/>
      <c r="AQ47" s="21"/>
    </row>
    <row r="48" spans="1:43" s="58" customFormat="1">
      <c r="A48" s="64">
        <v>470</v>
      </c>
      <c r="B48" s="65" t="s">
        <v>84</v>
      </c>
      <c r="C48" s="66">
        <v>1511</v>
      </c>
      <c r="D48" s="67" t="str">
        <f t="shared" si="2"/>
        <v/>
      </c>
      <c r="E48" s="67">
        <f t="shared" si="3"/>
        <v>54.064935064935057</v>
      </c>
      <c r="F48" s="68">
        <f t="shared" si="4"/>
        <v>1485.8701298701289</v>
      </c>
      <c r="G48" s="69"/>
      <c r="H48" s="70">
        <f t="shared" si="5"/>
        <v>15901239.088741574</v>
      </c>
      <c r="I48" s="71">
        <f t="shared" si="6"/>
        <v>39036</v>
      </c>
      <c r="J48" s="71">
        <f t="shared" si="7"/>
        <v>1326895</v>
      </c>
      <c r="K48" s="72">
        <f t="shared" si="8"/>
        <v>17267170.088741574</v>
      </c>
      <c r="L48" s="71">
        <f t="shared" si="0"/>
        <v>0</v>
      </c>
      <c r="M48" s="73">
        <v>470</v>
      </c>
      <c r="N48" s="74">
        <v>1485.8701298701289</v>
      </c>
      <c r="O48" s="74">
        <v>0</v>
      </c>
      <c r="P48" s="74">
        <v>54.064935064935057</v>
      </c>
      <c r="Q48" s="75">
        <v>16235667</v>
      </c>
      <c r="R48" s="75">
        <v>39036</v>
      </c>
      <c r="S48" s="75">
        <v>340917.91125842475</v>
      </c>
      <c r="T48" s="75">
        <v>15933785.088741437</v>
      </c>
      <c r="U48" s="75">
        <v>1326443</v>
      </c>
      <c r="V48" s="75">
        <v>17260228.088741481</v>
      </c>
      <c r="W48" s="75">
        <v>6490</v>
      </c>
      <c r="X48" s="75">
        <v>0</v>
      </c>
      <c r="Y48" s="75">
        <v>6490</v>
      </c>
      <c r="Z48" s="75">
        <v>452</v>
      </c>
      <c r="AA48" s="75">
        <v>6942</v>
      </c>
      <c r="AB48" s="76">
        <v>17267170.088741485</v>
      </c>
      <c r="AC48" s="60"/>
      <c r="AD48" s="77">
        <v>470</v>
      </c>
      <c r="AE48" s="78">
        <v>0</v>
      </c>
      <c r="AF48" s="78">
        <v>0</v>
      </c>
      <c r="AG48" s="78">
        <v>0</v>
      </c>
      <c r="AH48" s="78">
        <v>0</v>
      </c>
      <c r="AI48" s="79">
        <f t="shared" si="9"/>
        <v>0</v>
      </c>
      <c r="AJ48" s="78">
        <v>0</v>
      </c>
      <c r="AK48" s="78">
        <v>0</v>
      </c>
      <c r="AL48" s="78">
        <v>0</v>
      </c>
      <c r="AM48" s="79">
        <f t="shared" si="1"/>
        <v>0</v>
      </c>
      <c r="AN48" s="80">
        <f t="shared" si="10"/>
        <v>0</v>
      </c>
      <c r="AO48" s="58">
        <f t="shared" si="11"/>
        <v>-470</v>
      </c>
      <c r="AP48" s="21"/>
      <c r="AQ48" s="21"/>
    </row>
    <row r="49" spans="1:43" s="58" customFormat="1">
      <c r="A49" s="64">
        <v>474</v>
      </c>
      <c r="B49" s="65" t="s">
        <v>85</v>
      </c>
      <c r="C49" s="66">
        <v>400</v>
      </c>
      <c r="D49" s="67" t="str">
        <f t="shared" si="2"/>
        <v/>
      </c>
      <c r="E49" s="67">
        <f t="shared" si="3"/>
        <v>0</v>
      </c>
      <c r="F49" s="68">
        <f t="shared" si="4"/>
        <v>367.5729166666664</v>
      </c>
      <c r="G49" s="69"/>
      <c r="H49" s="70">
        <f t="shared" si="5"/>
        <v>4180057</v>
      </c>
      <c r="I49" s="71">
        <f t="shared" si="6"/>
        <v>0</v>
      </c>
      <c r="J49" s="71">
        <f t="shared" si="7"/>
        <v>328245</v>
      </c>
      <c r="K49" s="72">
        <f t="shared" si="8"/>
        <v>4508302</v>
      </c>
      <c r="L49" s="71">
        <f t="shared" si="0"/>
        <v>0</v>
      </c>
      <c r="M49" s="73">
        <v>474</v>
      </c>
      <c r="N49" s="74">
        <v>367.5729166666664</v>
      </c>
      <c r="O49" s="74">
        <v>0</v>
      </c>
      <c r="P49" s="74">
        <v>0</v>
      </c>
      <c r="Q49" s="75">
        <v>4124970</v>
      </c>
      <c r="R49" s="75">
        <v>0</v>
      </c>
      <c r="S49" s="75">
        <v>0</v>
      </c>
      <c r="T49" s="75">
        <v>4124970</v>
      </c>
      <c r="U49" s="75">
        <v>323780</v>
      </c>
      <c r="V49" s="75">
        <v>4448750</v>
      </c>
      <c r="W49" s="75">
        <v>55087</v>
      </c>
      <c r="X49" s="75">
        <v>0</v>
      </c>
      <c r="Y49" s="75">
        <v>55087</v>
      </c>
      <c r="Z49" s="75">
        <v>4465</v>
      </c>
      <c r="AA49" s="75">
        <v>59552</v>
      </c>
      <c r="AB49" s="76">
        <v>4508302</v>
      </c>
      <c r="AC49" s="60"/>
      <c r="AD49" s="77">
        <v>474</v>
      </c>
      <c r="AE49" s="78">
        <v>0</v>
      </c>
      <c r="AF49" s="78">
        <v>0</v>
      </c>
      <c r="AG49" s="78">
        <v>0</v>
      </c>
      <c r="AH49" s="78">
        <v>0</v>
      </c>
      <c r="AI49" s="79">
        <f t="shared" si="9"/>
        <v>0</v>
      </c>
      <c r="AJ49" s="78">
        <v>0</v>
      </c>
      <c r="AK49" s="78">
        <v>0</v>
      </c>
      <c r="AL49" s="78">
        <v>0</v>
      </c>
      <c r="AM49" s="79">
        <f t="shared" si="1"/>
        <v>0</v>
      </c>
      <c r="AN49" s="80">
        <f t="shared" si="10"/>
        <v>0</v>
      </c>
      <c r="AO49" s="58">
        <f t="shared" si="11"/>
        <v>-474</v>
      </c>
      <c r="AP49" s="21"/>
      <c r="AQ49" s="21"/>
    </row>
    <row r="50" spans="1:43" s="58" customFormat="1">
      <c r="A50" s="64">
        <v>478</v>
      </c>
      <c r="B50" s="65" t="s">
        <v>86</v>
      </c>
      <c r="C50" s="66">
        <v>400</v>
      </c>
      <c r="D50" s="67" t="str">
        <f t="shared" si="2"/>
        <v/>
      </c>
      <c r="E50" s="67">
        <f t="shared" si="3"/>
        <v>0</v>
      </c>
      <c r="F50" s="68">
        <f t="shared" si="4"/>
        <v>393.66550522648095</v>
      </c>
      <c r="G50" s="69"/>
      <c r="H50" s="70">
        <f t="shared" si="5"/>
        <v>4759010</v>
      </c>
      <c r="I50" s="71">
        <f t="shared" si="6"/>
        <v>0</v>
      </c>
      <c r="J50" s="71">
        <f t="shared" si="7"/>
        <v>351542</v>
      </c>
      <c r="K50" s="72">
        <f t="shared" si="8"/>
        <v>5110552</v>
      </c>
      <c r="L50" s="71">
        <f t="shared" si="0"/>
        <v>0</v>
      </c>
      <c r="M50" s="73">
        <v>478</v>
      </c>
      <c r="N50" s="74">
        <v>393.66550522648095</v>
      </c>
      <c r="O50" s="74">
        <v>0</v>
      </c>
      <c r="P50" s="74">
        <v>0</v>
      </c>
      <c r="Q50" s="75">
        <v>4585840</v>
      </c>
      <c r="R50" s="75">
        <v>0</v>
      </c>
      <c r="S50" s="75">
        <v>0</v>
      </c>
      <c r="T50" s="75">
        <v>4585840</v>
      </c>
      <c r="U50" s="75">
        <v>338212</v>
      </c>
      <c r="V50" s="75">
        <v>4924052</v>
      </c>
      <c r="W50" s="75">
        <v>173170</v>
      </c>
      <c r="X50" s="75">
        <v>0</v>
      </c>
      <c r="Y50" s="75">
        <v>173170</v>
      </c>
      <c r="Z50" s="75">
        <v>13330</v>
      </c>
      <c r="AA50" s="75">
        <v>186500</v>
      </c>
      <c r="AB50" s="76">
        <v>5110552</v>
      </c>
      <c r="AC50" s="60"/>
      <c r="AD50" s="77">
        <v>478</v>
      </c>
      <c r="AE50" s="78">
        <v>0</v>
      </c>
      <c r="AF50" s="78">
        <v>0</v>
      </c>
      <c r="AG50" s="78">
        <v>0</v>
      </c>
      <c r="AH50" s="78">
        <v>0</v>
      </c>
      <c r="AI50" s="79">
        <f t="shared" si="9"/>
        <v>0</v>
      </c>
      <c r="AJ50" s="78">
        <v>0</v>
      </c>
      <c r="AK50" s="78">
        <v>0</v>
      </c>
      <c r="AL50" s="78">
        <v>0</v>
      </c>
      <c r="AM50" s="79">
        <f t="shared" si="1"/>
        <v>0</v>
      </c>
      <c r="AN50" s="80">
        <f t="shared" si="10"/>
        <v>0</v>
      </c>
      <c r="AO50" s="58">
        <f t="shared" si="11"/>
        <v>-478</v>
      </c>
      <c r="AP50" s="21"/>
      <c r="AQ50" s="21"/>
    </row>
    <row r="51" spans="1:43" s="58" customFormat="1">
      <c r="A51" s="64">
        <v>479</v>
      </c>
      <c r="B51" s="65" t="s">
        <v>87</v>
      </c>
      <c r="C51" s="66">
        <v>400</v>
      </c>
      <c r="D51" s="67">
        <f t="shared" si="2"/>
        <v>1.8855218855218399</v>
      </c>
      <c r="E51" s="67">
        <f t="shared" si="3"/>
        <v>0</v>
      </c>
      <c r="F51" s="68">
        <f t="shared" si="4"/>
        <v>401.88552188552183</v>
      </c>
      <c r="G51" s="69"/>
      <c r="H51" s="70">
        <f t="shared" si="5"/>
        <v>5125366</v>
      </c>
      <c r="I51" s="71">
        <f t="shared" si="6"/>
        <v>0</v>
      </c>
      <c r="J51" s="71">
        <f t="shared" si="7"/>
        <v>357269</v>
      </c>
      <c r="K51" s="72">
        <f t="shared" si="8"/>
        <v>5482635</v>
      </c>
      <c r="L51" s="71">
        <f t="shared" si="0"/>
        <v>0</v>
      </c>
      <c r="M51" s="73">
        <v>479</v>
      </c>
      <c r="N51" s="74">
        <v>401.88552188552183</v>
      </c>
      <c r="O51" s="74">
        <v>1.8855218855218399</v>
      </c>
      <c r="P51" s="74">
        <v>0</v>
      </c>
      <c r="Q51" s="75">
        <v>4890583</v>
      </c>
      <c r="R51" s="75">
        <v>0</v>
      </c>
      <c r="S51" s="75">
        <v>0</v>
      </c>
      <c r="T51" s="75">
        <v>4890583</v>
      </c>
      <c r="U51" s="75">
        <v>340950</v>
      </c>
      <c r="V51" s="75">
        <v>5231533</v>
      </c>
      <c r="W51" s="75">
        <v>234783</v>
      </c>
      <c r="X51" s="75">
        <v>0</v>
      </c>
      <c r="Y51" s="75">
        <v>234783</v>
      </c>
      <c r="Z51" s="75">
        <v>16319</v>
      </c>
      <c r="AA51" s="75">
        <v>251102</v>
      </c>
      <c r="AB51" s="76">
        <v>5482635</v>
      </c>
      <c r="AC51" s="60"/>
      <c r="AD51" s="77">
        <v>479</v>
      </c>
      <c r="AE51" s="78">
        <v>0</v>
      </c>
      <c r="AF51" s="78">
        <v>0</v>
      </c>
      <c r="AG51" s="78">
        <v>0</v>
      </c>
      <c r="AH51" s="78">
        <v>0</v>
      </c>
      <c r="AI51" s="79">
        <f t="shared" si="9"/>
        <v>0</v>
      </c>
      <c r="AJ51" s="78">
        <v>0</v>
      </c>
      <c r="AK51" s="78">
        <v>0</v>
      </c>
      <c r="AL51" s="78">
        <v>0</v>
      </c>
      <c r="AM51" s="79">
        <f t="shared" si="1"/>
        <v>0</v>
      </c>
      <c r="AN51" s="80">
        <f t="shared" si="10"/>
        <v>0</v>
      </c>
      <c r="AO51" s="58">
        <f t="shared" si="11"/>
        <v>-479</v>
      </c>
      <c r="AP51" s="21"/>
      <c r="AQ51" s="21"/>
    </row>
    <row r="52" spans="1:43" s="58" customFormat="1">
      <c r="A52" s="64">
        <v>481</v>
      </c>
      <c r="B52" s="65" t="s">
        <v>88</v>
      </c>
      <c r="C52" s="66">
        <v>944</v>
      </c>
      <c r="D52" s="67">
        <f t="shared" si="2"/>
        <v>3.2125010774666749</v>
      </c>
      <c r="E52" s="67">
        <f t="shared" si="3"/>
        <v>0</v>
      </c>
      <c r="F52" s="68">
        <f t="shared" si="4"/>
        <v>947.21250107746664</v>
      </c>
      <c r="G52" s="69"/>
      <c r="H52" s="70">
        <f t="shared" si="5"/>
        <v>13636014.103486994</v>
      </c>
      <c r="I52" s="71">
        <f t="shared" si="6"/>
        <v>0</v>
      </c>
      <c r="J52" s="71">
        <f t="shared" si="7"/>
        <v>843018</v>
      </c>
      <c r="K52" s="72">
        <f t="shared" si="8"/>
        <v>14479032.103486994</v>
      </c>
      <c r="L52" s="71">
        <f t="shared" si="0"/>
        <v>0</v>
      </c>
      <c r="M52" s="73">
        <v>481</v>
      </c>
      <c r="N52" s="74">
        <v>947.21250107746664</v>
      </c>
      <c r="O52" s="74">
        <v>3.2125010774666749</v>
      </c>
      <c r="P52" s="74">
        <v>0</v>
      </c>
      <c r="Q52" s="75">
        <v>13608329</v>
      </c>
      <c r="R52" s="75">
        <v>0</v>
      </c>
      <c r="S52" s="75">
        <v>586.89651300584001</v>
      </c>
      <c r="T52" s="75">
        <v>13607742.103486994</v>
      </c>
      <c r="U52" s="75">
        <v>841281</v>
      </c>
      <c r="V52" s="75">
        <v>14449023.103486994</v>
      </c>
      <c r="W52" s="75">
        <v>28272</v>
      </c>
      <c r="X52" s="75">
        <v>0</v>
      </c>
      <c r="Y52" s="75">
        <v>28272</v>
      </c>
      <c r="Z52" s="75">
        <v>1737</v>
      </c>
      <c r="AA52" s="75">
        <v>30009</v>
      </c>
      <c r="AB52" s="76">
        <v>14479032.103486994</v>
      </c>
      <c r="AC52" s="60"/>
      <c r="AD52" s="77">
        <v>481</v>
      </c>
      <c r="AE52" s="78">
        <v>0</v>
      </c>
      <c r="AF52" s="78">
        <v>0</v>
      </c>
      <c r="AG52" s="78">
        <v>0</v>
      </c>
      <c r="AH52" s="78">
        <v>0</v>
      </c>
      <c r="AI52" s="79">
        <f t="shared" si="9"/>
        <v>0</v>
      </c>
      <c r="AJ52" s="78">
        <v>0</v>
      </c>
      <c r="AK52" s="78">
        <v>0</v>
      </c>
      <c r="AL52" s="78">
        <v>0</v>
      </c>
      <c r="AM52" s="79">
        <f t="shared" si="1"/>
        <v>0</v>
      </c>
      <c r="AN52" s="80">
        <f t="shared" si="10"/>
        <v>0</v>
      </c>
      <c r="AO52" s="58">
        <f t="shared" si="11"/>
        <v>-481</v>
      </c>
      <c r="AP52" s="21"/>
      <c r="AQ52" s="21"/>
    </row>
    <row r="53" spans="1:43" s="58" customFormat="1">
      <c r="A53" s="64">
        <v>482</v>
      </c>
      <c r="B53" s="65" t="s">
        <v>89</v>
      </c>
      <c r="C53" s="66">
        <v>288</v>
      </c>
      <c r="D53" s="67" t="str">
        <f t="shared" si="2"/>
        <v/>
      </c>
      <c r="E53" s="67">
        <f t="shared" si="3"/>
        <v>0</v>
      </c>
      <c r="F53" s="68">
        <f t="shared" si="4"/>
        <v>287.96527777777777</v>
      </c>
      <c r="G53" s="69"/>
      <c r="H53" s="70">
        <f t="shared" si="5"/>
        <v>3617404</v>
      </c>
      <c r="I53" s="71">
        <f t="shared" si="6"/>
        <v>0</v>
      </c>
      <c r="J53" s="71">
        <f t="shared" si="7"/>
        <v>257154</v>
      </c>
      <c r="K53" s="72">
        <f t="shared" si="8"/>
        <v>3874558</v>
      </c>
      <c r="L53" s="71">
        <f t="shared" si="0"/>
        <v>0</v>
      </c>
      <c r="M53" s="73">
        <v>482</v>
      </c>
      <c r="N53" s="74">
        <v>287.96527777777777</v>
      </c>
      <c r="O53" s="74">
        <v>0</v>
      </c>
      <c r="P53" s="74">
        <v>0</v>
      </c>
      <c r="Q53" s="75">
        <v>3567788</v>
      </c>
      <c r="R53" s="75">
        <v>0</v>
      </c>
      <c r="S53" s="75">
        <v>0</v>
      </c>
      <c r="T53" s="75">
        <v>3567788</v>
      </c>
      <c r="U53" s="75">
        <v>253625</v>
      </c>
      <c r="V53" s="75">
        <v>3821413</v>
      </c>
      <c r="W53" s="75">
        <v>49616</v>
      </c>
      <c r="X53" s="75">
        <v>0</v>
      </c>
      <c r="Y53" s="75">
        <v>49616</v>
      </c>
      <c r="Z53" s="75">
        <v>3529</v>
      </c>
      <c r="AA53" s="75">
        <v>53145</v>
      </c>
      <c r="AB53" s="76">
        <v>3874558</v>
      </c>
      <c r="AC53" s="60"/>
      <c r="AD53" s="77">
        <v>482</v>
      </c>
      <c r="AE53" s="78">
        <v>0</v>
      </c>
      <c r="AF53" s="78">
        <v>0</v>
      </c>
      <c r="AG53" s="78">
        <v>0</v>
      </c>
      <c r="AH53" s="78">
        <v>0</v>
      </c>
      <c r="AI53" s="79">
        <f t="shared" si="9"/>
        <v>0</v>
      </c>
      <c r="AJ53" s="78">
        <v>0</v>
      </c>
      <c r="AK53" s="78">
        <v>0</v>
      </c>
      <c r="AL53" s="78">
        <v>0</v>
      </c>
      <c r="AM53" s="79">
        <f t="shared" si="1"/>
        <v>0</v>
      </c>
      <c r="AN53" s="80">
        <f t="shared" si="10"/>
        <v>0</v>
      </c>
      <c r="AO53" s="58">
        <f t="shared" si="11"/>
        <v>-482</v>
      </c>
      <c r="AP53" s="21"/>
      <c r="AQ53" s="21"/>
    </row>
    <row r="54" spans="1:43" s="58" customFormat="1">
      <c r="A54" s="64">
        <v>483</v>
      </c>
      <c r="B54" s="65" t="s">
        <v>90</v>
      </c>
      <c r="C54" s="66">
        <v>700</v>
      </c>
      <c r="D54" s="67" t="str">
        <f t="shared" si="2"/>
        <v/>
      </c>
      <c r="E54" s="67">
        <f t="shared" si="3"/>
        <v>0</v>
      </c>
      <c r="F54" s="68">
        <f t="shared" si="4"/>
        <v>661.71180555555554</v>
      </c>
      <c r="G54" s="69"/>
      <c r="H54" s="70">
        <f t="shared" si="5"/>
        <v>8184035</v>
      </c>
      <c r="I54" s="71">
        <f t="shared" si="6"/>
        <v>0</v>
      </c>
      <c r="J54" s="71">
        <f t="shared" si="7"/>
        <v>590911</v>
      </c>
      <c r="K54" s="72">
        <f t="shared" si="8"/>
        <v>8774946</v>
      </c>
      <c r="L54" s="71">
        <f t="shared" si="0"/>
        <v>0</v>
      </c>
      <c r="M54" s="73">
        <v>483</v>
      </c>
      <c r="N54" s="74">
        <v>661.71180555555554</v>
      </c>
      <c r="O54" s="74">
        <v>0</v>
      </c>
      <c r="P54" s="74">
        <v>0</v>
      </c>
      <c r="Q54" s="75">
        <v>7957004</v>
      </c>
      <c r="R54" s="75">
        <v>0</v>
      </c>
      <c r="S54" s="75">
        <v>0</v>
      </c>
      <c r="T54" s="75">
        <v>7957004</v>
      </c>
      <c r="U54" s="75">
        <v>574579</v>
      </c>
      <c r="V54" s="75">
        <v>8531583</v>
      </c>
      <c r="W54" s="75">
        <v>227031</v>
      </c>
      <c r="X54" s="75">
        <v>0</v>
      </c>
      <c r="Y54" s="75">
        <v>227031</v>
      </c>
      <c r="Z54" s="75">
        <v>16332</v>
      </c>
      <c r="AA54" s="75">
        <v>243363</v>
      </c>
      <c r="AB54" s="76">
        <v>8774946</v>
      </c>
      <c r="AC54" s="60"/>
      <c r="AD54" s="77">
        <v>483</v>
      </c>
      <c r="AE54" s="78">
        <v>0</v>
      </c>
      <c r="AF54" s="78">
        <v>0</v>
      </c>
      <c r="AG54" s="78">
        <v>0</v>
      </c>
      <c r="AH54" s="78">
        <v>0</v>
      </c>
      <c r="AI54" s="79">
        <f t="shared" si="9"/>
        <v>0</v>
      </c>
      <c r="AJ54" s="78">
        <v>0</v>
      </c>
      <c r="AK54" s="78">
        <v>0</v>
      </c>
      <c r="AL54" s="78">
        <v>0</v>
      </c>
      <c r="AM54" s="79">
        <f t="shared" si="1"/>
        <v>0</v>
      </c>
      <c r="AN54" s="80">
        <f t="shared" si="10"/>
        <v>0</v>
      </c>
      <c r="AO54" s="58">
        <f t="shared" si="11"/>
        <v>-483</v>
      </c>
      <c r="AP54" s="21"/>
      <c r="AQ54" s="21"/>
    </row>
    <row r="55" spans="1:43" s="58" customFormat="1">
      <c r="A55" s="64">
        <v>484</v>
      </c>
      <c r="B55" s="65" t="s">
        <v>91</v>
      </c>
      <c r="C55" s="66">
        <v>1498</v>
      </c>
      <c r="D55" s="67" t="str">
        <f t="shared" si="2"/>
        <v/>
      </c>
      <c r="E55" s="67">
        <f t="shared" si="3"/>
        <v>0</v>
      </c>
      <c r="F55" s="68">
        <f t="shared" si="4"/>
        <v>1290.3258367038534</v>
      </c>
      <c r="G55" s="69"/>
      <c r="H55" s="70">
        <f t="shared" si="5"/>
        <v>19768710</v>
      </c>
      <c r="I55" s="71">
        <f t="shared" si="6"/>
        <v>0</v>
      </c>
      <c r="J55" s="71">
        <f t="shared" si="7"/>
        <v>1152271</v>
      </c>
      <c r="K55" s="72">
        <f t="shared" si="8"/>
        <v>20920981</v>
      </c>
      <c r="L55" s="71">
        <f t="shared" si="0"/>
        <v>0</v>
      </c>
      <c r="M55" s="73">
        <v>484</v>
      </c>
      <c r="N55" s="74">
        <v>1290.3258367038534</v>
      </c>
      <c r="O55" s="74">
        <v>0</v>
      </c>
      <c r="P55" s="74">
        <v>0</v>
      </c>
      <c r="Q55" s="75">
        <v>19611438</v>
      </c>
      <c r="R55" s="75">
        <v>0</v>
      </c>
      <c r="S55" s="75">
        <v>0</v>
      </c>
      <c r="T55" s="75">
        <v>19611438</v>
      </c>
      <c r="U55" s="75">
        <v>1143110</v>
      </c>
      <c r="V55" s="75">
        <v>20754548</v>
      </c>
      <c r="W55" s="75">
        <v>157272</v>
      </c>
      <c r="X55" s="75">
        <v>0</v>
      </c>
      <c r="Y55" s="75">
        <v>157272</v>
      </c>
      <c r="Z55" s="75">
        <v>9161</v>
      </c>
      <c r="AA55" s="75">
        <v>166433</v>
      </c>
      <c r="AB55" s="76">
        <v>20920981</v>
      </c>
      <c r="AC55" s="60"/>
      <c r="AD55" s="77">
        <v>484</v>
      </c>
      <c r="AE55" s="78">
        <v>0</v>
      </c>
      <c r="AF55" s="78">
        <v>0</v>
      </c>
      <c r="AG55" s="78">
        <v>0</v>
      </c>
      <c r="AH55" s="78">
        <v>0</v>
      </c>
      <c r="AI55" s="79">
        <f t="shared" si="9"/>
        <v>0</v>
      </c>
      <c r="AJ55" s="78">
        <v>0</v>
      </c>
      <c r="AK55" s="78">
        <v>0</v>
      </c>
      <c r="AL55" s="78">
        <v>0</v>
      </c>
      <c r="AM55" s="79">
        <f t="shared" si="1"/>
        <v>0</v>
      </c>
      <c r="AN55" s="80">
        <f t="shared" si="10"/>
        <v>0</v>
      </c>
      <c r="AO55" s="58">
        <f t="shared" si="11"/>
        <v>-484</v>
      </c>
      <c r="AP55" s="21"/>
      <c r="AQ55" s="21"/>
    </row>
    <row r="56" spans="1:43" s="58" customFormat="1">
      <c r="A56" s="64">
        <v>485</v>
      </c>
      <c r="B56" s="65" t="s">
        <v>92</v>
      </c>
      <c r="C56" s="66">
        <v>456</v>
      </c>
      <c r="D56" s="67" t="str">
        <f t="shared" si="2"/>
        <v/>
      </c>
      <c r="E56" s="67">
        <f t="shared" si="3"/>
        <v>0</v>
      </c>
      <c r="F56" s="68">
        <f t="shared" si="4"/>
        <v>439.53548387096771</v>
      </c>
      <c r="G56" s="69"/>
      <c r="H56" s="70">
        <f t="shared" si="5"/>
        <v>6171410</v>
      </c>
      <c r="I56" s="71">
        <f t="shared" si="6"/>
        <v>0</v>
      </c>
      <c r="J56" s="71">
        <f t="shared" si="7"/>
        <v>392505</v>
      </c>
      <c r="K56" s="72">
        <f t="shared" si="8"/>
        <v>6563915</v>
      </c>
      <c r="L56" s="71">
        <f t="shared" si="0"/>
        <v>0</v>
      </c>
      <c r="M56" s="73">
        <v>485</v>
      </c>
      <c r="N56" s="74">
        <v>439.53548387096771</v>
      </c>
      <c r="O56" s="74">
        <v>0</v>
      </c>
      <c r="P56" s="74">
        <v>0</v>
      </c>
      <c r="Q56" s="75">
        <v>6116871</v>
      </c>
      <c r="R56" s="75">
        <v>0</v>
      </c>
      <c r="S56" s="75">
        <v>0</v>
      </c>
      <c r="T56" s="75">
        <v>6116871</v>
      </c>
      <c r="U56" s="75">
        <v>388933</v>
      </c>
      <c r="V56" s="75">
        <v>6505804</v>
      </c>
      <c r="W56" s="75">
        <v>54539</v>
      </c>
      <c r="X56" s="75">
        <v>0</v>
      </c>
      <c r="Y56" s="75">
        <v>54539</v>
      </c>
      <c r="Z56" s="75">
        <v>3572</v>
      </c>
      <c r="AA56" s="75">
        <v>58111</v>
      </c>
      <c r="AB56" s="76">
        <v>6563915</v>
      </c>
      <c r="AC56" s="60"/>
      <c r="AD56" s="77">
        <v>485</v>
      </c>
      <c r="AE56" s="78">
        <v>0</v>
      </c>
      <c r="AF56" s="78">
        <v>0</v>
      </c>
      <c r="AG56" s="78">
        <v>0</v>
      </c>
      <c r="AH56" s="78">
        <v>0</v>
      </c>
      <c r="AI56" s="79">
        <f t="shared" si="9"/>
        <v>0</v>
      </c>
      <c r="AJ56" s="78">
        <v>0</v>
      </c>
      <c r="AK56" s="78">
        <v>0</v>
      </c>
      <c r="AL56" s="78">
        <v>0</v>
      </c>
      <c r="AM56" s="79">
        <f t="shared" si="1"/>
        <v>0</v>
      </c>
      <c r="AN56" s="80">
        <f t="shared" si="10"/>
        <v>0</v>
      </c>
      <c r="AO56" s="58">
        <f t="shared" si="11"/>
        <v>-485</v>
      </c>
      <c r="AP56" s="21"/>
      <c r="AQ56" s="21"/>
    </row>
    <row r="57" spans="1:43" s="58" customFormat="1">
      <c r="A57" s="64">
        <v>486</v>
      </c>
      <c r="B57" s="65" t="s">
        <v>93</v>
      </c>
      <c r="C57" s="66">
        <v>666</v>
      </c>
      <c r="D57" s="67" t="str">
        <f t="shared" si="2"/>
        <v/>
      </c>
      <c r="E57" s="67">
        <f t="shared" si="3"/>
        <v>0</v>
      </c>
      <c r="F57" s="68">
        <f t="shared" si="4"/>
        <v>665.02476780185748</v>
      </c>
      <c r="G57" s="69"/>
      <c r="H57" s="70">
        <f t="shared" si="5"/>
        <v>7467575</v>
      </c>
      <c r="I57" s="71">
        <f t="shared" si="6"/>
        <v>0</v>
      </c>
      <c r="J57" s="71">
        <f t="shared" si="7"/>
        <v>593868</v>
      </c>
      <c r="K57" s="72">
        <f t="shared" si="8"/>
        <v>8061443</v>
      </c>
      <c r="L57" s="71">
        <f t="shared" si="0"/>
        <v>0</v>
      </c>
      <c r="M57" s="73">
        <v>486</v>
      </c>
      <c r="N57" s="74">
        <v>665.02476780185748</v>
      </c>
      <c r="O57" s="74">
        <v>0</v>
      </c>
      <c r="P57" s="74">
        <v>0</v>
      </c>
      <c r="Q57" s="75">
        <v>7467575</v>
      </c>
      <c r="R57" s="75">
        <v>0</v>
      </c>
      <c r="S57" s="75">
        <v>0</v>
      </c>
      <c r="T57" s="75">
        <v>7467575</v>
      </c>
      <c r="U57" s="75">
        <v>593868</v>
      </c>
      <c r="V57" s="75">
        <v>8061443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6">
        <v>8061443</v>
      </c>
      <c r="AC57" s="60"/>
      <c r="AD57" s="77">
        <v>486</v>
      </c>
      <c r="AE57" s="78">
        <v>0</v>
      </c>
      <c r="AF57" s="78">
        <v>0</v>
      </c>
      <c r="AG57" s="78">
        <v>0</v>
      </c>
      <c r="AH57" s="78">
        <v>0</v>
      </c>
      <c r="AI57" s="79">
        <f t="shared" si="9"/>
        <v>0</v>
      </c>
      <c r="AJ57" s="78">
        <v>0</v>
      </c>
      <c r="AK57" s="78">
        <v>0</v>
      </c>
      <c r="AL57" s="78">
        <v>0</v>
      </c>
      <c r="AM57" s="79">
        <f t="shared" si="1"/>
        <v>0</v>
      </c>
      <c r="AN57" s="80">
        <f t="shared" si="10"/>
        <v>0</v>
      </c>
      <c r="AO57" s="58">
        <f t="shared" si="11"/>
        <v>-486</v>
      </c>
      <c r="AP57" s="21"/>
      <c r="AQ57" s="21"/>
    </row>
    <row r="58" spans="1:43" s="58" customFormat="1">
      <c r="A58" s="64">
        <v>487</v>
      </c>
      <c r="B58" s="65" t="s">
        <v>94</v>
      </c>
      <c r="C58" s="66">
        <v>1197</v>
      </c>
      <c r="D58" s="67" t="str">
        <f t="shared" si="2"/>
        <v/>
      </c>
      <c r="E58" s="67">
        <f t="shared" si="3"/>
        <v>0</v>
      </c>
      <c r="F58" s="68">
        <f t="shared" si="4"/>
        <v>1145.1643356643356</v>
      </c>
      <c r="G58" s="69"/>
      <c r="H58" s="70">
        <f t="shared" si="5"/>
        <v>18903991.431237102</v>
      </c>
      <c r="I58" s="71">
        <f t="shared" si="6"/>
        <v>0</v>
      </c>
      <c r="J58" s="71">
        <f t="shared" si="7"/>
        <v>1022633</v>
      </c>
      <c r="K58" s="72">
        <f t="shared" si="8"/>
        <v>19926624.431237102</v>
      </c>
      <c r="L58" s="71">
        <f t="shared" si="0"/>
        <v>0</v>
      </c>
      <c r="M58" s="73">
        <v>487</v>
      </c>
      <c r="N58" s="74">
        <v>1145.1643356643356</v>
      </c>
      <c r="O58" s="74">
        <v>0</v>
      </c>
      <c r="P58" s="74">
        <v>0</v>
      </c>
      <c r="Q58" s="75">
        <v>18864717</v>
      </c>
      <c r="R58" s="75">
        <v>0</v>
      </c>
      <c r="S58" s="75">
        <v>55165.568762899362</v>
      </c>
      <c r="T58" s="75">
        <v>18809551.431237139</v>
      </c>
      <c r="U58" s="75">
        <v>1017275</v>
      </c>
      <c r="V58" s="75">
        <v>19826826.431237143</v>
      </c>
      <c r="W58" s="75">
        <v>94440</v>
      </c>
      <c r="X58" s="75">
        <v>0</v>
      </c>
      <c r="Y58" s="75">
        <v>94440</v>
      </c>
      <c r="Z58" s="75">
        <v>5358</v>
      </c>
      <c r="AA58" s="75">
        <v>99798</v>
      </c>
      <c r="AB58" s="76">
        <v>19926624.431237143</v>
      </c>
      <c r="AC58" s="60"/>
      <c r="AD58" s="77">
        <v>487</v>
      </c>
      <c r="AE58" s="78">
        <v>0</v>
      </c>
      <c r="AF58" s="78">
        <v>0</v>
      </c>
      <c r="AG58" s="78">
        <v>0</v>
      </c>
      <c r="AH58" s="78">
        <v>0</v>
      </c>
      <c r="AI58" s="79">
        <f t="shared" si="9"/>
        <v>0</v>
      </c>
      <c r="AJ58" s="78">
        <v>0</v>
      </c>
      <c r="AK58" s="78">
        <v>0</v>
      </c>
      <c r="AL58" s="78">
        <v>0</v>
      </c>
      <c r="AM58" s="79">
        <f t="shared" si="1"/>
        <v>0</v>
      </c>
      <c r="AN58" s="80">
        <f t="shared" si="10"/>
        <v>0</v>
      </c>
      <c r="AO58" s="58">
        <f t="shared" si="11"/>
        <v>-487</v>
      </c>
      <c r="AP58" s="21"/>
      <c r="AQ58" s="21"/>
    </row>
    <row r="59" spans="1:43" s="58" customFormat="1">
      <c r="A59" s="64">
        <v>488</v>
      </c>
      <c r="B59" s="65" t="s">
        <v>95</v>
      </c>
      <c r="C59" s="66">
        <v>760</v>
      </c>
      <c r="D59" s="67" t="str">
        <f t="shared" si="2"/>
        <v/>
      </c>
      <c r="E59" s="67">
        <f t="shared" si="3"/>
        <v>0</v>
      </c>
      <c r="F59" s="68">
        <f t="shared" si="4"/>
        <v>756.74149659863963</v>
      </c>
      <c r="G59" s="69"/>
      <c r="H59" s="70">
        <f t="shared" si="5"/>
        <v>9238323</v>
      </c>
      <c r="I59" s="71">
        <f t="shared" si="6"/>
        <v>0</v>
      </c>
      <c r="J59" s="71">
        <f t="shared" si="7"/>
        <v>675773</v>
      </c>
      <c r="K59" s="72">
        <f t="shared" si="8"/>
        <v>9914096</v>
      </c>
      <c r="L59" s="71">
        <f t="shared" si="0"/>
        <v>0</v>
      </c>
      <c r="M59" s="73">
        <v>488</v>
      </c>
      <c r="N59" s="74">
        <v>756.74149659863963</v>
      </c>
      <c r="O59" s="74">
        <v>0</v>
      </c>
      <c r="P59" s="74">
        <v>0</v>
      </c>
      <c r="Q59" s="75">
        <v>8882775</v>
      </c>
      <c r="R59" s="75">
        <v>0</v>
      </c>
      <c r="S59" s="75">
        <v>0</v>
      </c>
      <c r="T59" s="75">
        <v>8882775</v>
      </c>
      <c r="U59" s="75">
        <v>651796</v>
      </c>
      <c r="V59" s="75">
        <v>9534571</v>
      </c>
      <c r="W59" s="75">
        <v>355548</v>
      </c>
      <c r="X59" s="75">
        <v>0</v>
      </c>
      <c r="Y59" s="75">
        <v>355548</v>
      </c>
      <c r="Z59" s="75">
        <v>23977</v>
      </c>
      <c r="AA59" s="75">
        <v>379525</v>
      </c>
      <c r="AB59" s="76">
        <v>9914096</v>
      </c>
      <c r="AC59" s="60"/>
      <c r="AD59" s="77">
        <v>488</v>
      </c>
      <c r="AE59" s="78">
        <v>0</v>
      </c>
      <c r="AF59" s="78">
        <v>0</v>
      </c>
      <c r="AG59" s="78">
        <v>0</v>
      </c>
      <c r="AH59" s="78">
        <v>0</v>
      </c>
      <c r="AI59" s="79">
        <f t="shared" si="9"/>
        <v>0</v>
      </c>
      <c r="AJ59" s="78">
        <v>0</v>
      </c>
      <c r="AK59" s="78">
        <v>0</v>
      </c>
      <c r="AL59" s="78">
        <v>0</v>
      </c>
      <c r="AM59" s="79">
        <f t="shared" si="1"/>
        <v>0</v>
      </c>
      <c r="AN59" s="80">
        <f t="shared" si="10"/>
        <v>0</v>
      </c>
      <c r="AO59" s="58">
        <f t="shared" si="11"/>
        <v>-488</v>
      </c>
      <c r="AP59" s="21"/>
      <c r="AQ59" s="21"/>
    </row>
    <row r="60" spans="1:43" s="58" customFormat="1">
      <c r="A60" s="64">
        <v>489</v>
      </c>
      <c r="B60" s="65" t="s">
        <v>96</v>
      </c>
      <c r="C60" s="66">
        <v>800</v>
      </c>
      <c r="D60" s="67">
        <f t="shared" si="2"/>
        <v>2.8601398601397938</v>
      </c>
      <c r="E60" s="67">
        <f t="shared" si="3"/>
        <v>0</v>
      </c>
      <c r="F60" s="68">
        <f t="shared" si="4"/>
        <v>802.86013986013984</v>
      </c>
      <c r="G60" s="69"/>
      <c r="H60" s="70">
        <f t="shared" si="5"/>
        <v>11703033</v>
      </c>
      <c r="I60" s="71">
        <f t="shared" si="6"/>
        <v>0</v>
      </c>
      <c r="J60" s="71">
        <f t="shared" si="7"/>
        <v>714536</v>
      </c>
      <c r="K60" s="72">
        <f t="shared" si="8"/>
        <v>12417569</v>
      </c>
      <c r="L60" s="71">
        <f t="shared" si="0"/>
        <v>0</v>
      </c>
      <c r="M60" s="73">
        <v>489</v>
      </c>
      <c r="N60" s="74">
        <v>802.86013986013984</v>
      </c>
      <c r="O60" s="74">
        <v>2.8601398601397938</v>
      </c>
      <c r="P60" s="74">
        <v>0</v>
      </c>
      <c r="Q60" s="75">
        <v>11273626</v>
      </c>
      <c r="R60" s="75">
        <v>0</v>
      </c>
      <c r="S60" s="75">
        <v>0</v>
      </c>
      <c r="T60" s="75">
        <v>11273626</v>
      </c>
      <c r="U60" s="75">
        <v>687836</v>
      </c>
      <c r="V60" s="75">
        <v>11961462</v>
      </c>
      <c r="W60" s="75">
        <v>429407</v>
      </c>
      <c r="X60" s="75">
        <v>0</v>
      </c>
      <c r="Y60" s="75">
        <v>429407</v>
      </c>
      <c r="Z60" s="75">
        <v>26700</v>
      </c>
      <c r="AA60" s="75">
        <v>456107</v>
      </c>
      <c r="AB60" s="76">
        <v>12417569</v>
      </c>
      <c r="AC60" s="60"/>
      <c r="AD60" s="77">
        <v>489</v>
      </c>
      <c r="AE60" s="78">
        <v>0</v>
      </c>
      <c r="AF60" s="78">
        <v>0</v>
      </c>
      <c r="AG60" s="78">
        <v>0</v>
      </c>
      <c r="AH60" s="78">
        <v>0</v>
      </c>
      <c r="AI60" s="79">
        <f t="shared" si="9"/>
        <v>0</v>
      </c>
      <c r="AJ60" s="78">
        <v>0</v>
      </c>
      <c r="AK60" s="78">
        <v>0</v>
      </c>
      <c r="AL60" s="78">
        <v>0</v>
      </c>
      <c r="AM60" s="79">
        <f t="shared" si="1"/>
        <v>0</v>
      </c>
      <c r="AN60" s="80">
        <f t="shared" si="10"/>
        <v>0</v>
      </c>
      <c r="AO60" s="58">
        <f t="shared" si="11"/>
        <v>-489</v>
      </c>
      <c r="AP60" s="21"/>
      <c r="AQ60" s="21"/>
    </row>
    <row r="61" spans="1:43" s="58" customFormat="1">
      <c r="A61" s="64">
        <v>491</v>
      </c>
      <c r="B61" s="65" t="s">
        <v>97</v>
      </c>
      <c r="C61" s="66">
        <v>1197</v>
      </c>
      <c r="D61" s="67" t="str">
        <f t="shared" si="2"/>
        <v/>
      </c>
      <c r="E61" s="67">
        <f t="shared" si="3"/>
        <v>0</v>
      </c>
      <c r="F61" s="68">
        <f t="shared" si="4"/>
        <v>1102.9307060755334</v>
      </c>
      <c r="G61" s="69"/>
      <c r="H61" s="70">
        <f t="shared" si="5"/>
        <v>11385853</v>
      </c>
      <c r="I61" s="71">
        <f t="shared" si="6"/>
        <v>0</v>
      </c>
      <c r="J61" s="71">
        <f t="shared" si="7"/>
        <v>984920</v>
      </c>
      <c r="K61" s="72">
        <f t="shared" si="8"/>
        <v>12370773</v>
      </c>
      <c r="L61" s="71">
        <f t="shared" si="0"/>
        <v>0</v>
      </c>
      <c r="M61" s="73">
        <v>491</v>
      </c>
      <c r="N61" s="74">
        <v>1102.9307060755334</v>
      </c>
      <c r="O61" s="74">
        <v>0</v>
      </c>
      <c r="P61" s="74">
        <v>0</v>
      </c>
      <c r="Q61" s="75">
        <v>11305686</v>
      </c>
      <c r="R61" s="75">
        <v>0</v>
      </c>
      <c r="S61" s="75">
        <v>0</v>
      </c>
      <c r="T61" s="75">
        <v>11305686</v>
      </c>
      <c r="U61" s="75">
        <v>978057</v>
      </c>
      <c r="V61" s="75">
        <v>12283743</v>
      </c>
      <c r="W61" s="75">
        <v>80167</v>
      </c>
      <c r="X61" s="75">
        <v>0</v>
      </c>
      <c r="Y61" s="75">
        <v>80167</v>
      </c>
      <c r="Z61" s="75">
        <v>6863</v>
      </c>
      <c r="AA61" s="75">
        <v>87030</v>
      </c>
      <c r="AB61" s="76">
        <v>12370773</v>
      </c>
      <c r="AC61" s="60"/>
      <c r="AD61" s="77">
        <v>491</v>
      </c>
      <c r="AE61" s="78">
        <v>0</v>
      </c>
      <c r="AF61" s="78">
        <v>0</v>
      </c>
      <c r="AG61" s="78">
        <v>0</v>
      </c>
      <c r="AH61" s="78">
        <v>0</v>
      </c>
      <c r="AI61" s="79">
        <f t="shared" si="9"/>
        <v>0</v>
      </c>
      <c r="AJ61" s="78">
        <v>0</v>
      </c>
      <c r="AK61" s="78">
        <v>0</v>
      </c>
      <c r="AL61" s="78">
        <v>0</v>
      </c>
      <c r="AM61" s="79">
        <f t="shared" si="1"/>
        <v>0</v>
      </c>
      <c r="AN61" s="80">
        <f t="shared" si="10"/>
        <v>0</v>
      </c>
      <c r="AO61" s="58">
        <f t="shared" si="11"/>
        <v>-491</v>
      </c>
      <c r="AP61" s="21"/>
      <c r="AQ61" s="21"/>
    </row>
    <row r="62" spans="1:43" s="58" customFormat="1">
      <c r="A62" s="64">
        <v>492</v>
      </c>
      <c r="B62" s="65" t="s">
        <v>98</v>
      </c>
      <c r="C62" s="66">
        <v>360</v>
      </c>
      <c r="D62" s="67">
        <f t="shared" si="2"/>
        <v>0.5485172672674673</v>
      </c>
      <c r="E62" s="67">
        <f t="shared" si="3"/>
        <v>0</v>
      </c>
      <c r="F62" s="68">
        <f t="shared" si="4"/>
        <v>360.54851726726747</v>
      </c>
      <c r="G62" s="69"/>
      <c r="H62" s="70">
        <f t="shared" si="5"/>
        <v>4211214</v>
      </c>
      <c r="I62" s="71">
        <f t="shared" si="6"/>
        <v>0</v>
      </c>
      <c r="J62" s="71">
        <f t="shared" si="7"/>
        <v>321595</v>
      </c>
      <c r="K62" s="72">
        <f t="shared" si="8"/>
        <v>4532809</v>
      </c>
      <c r="L62" s="71">
        <f t="shared" si="0"/>
        <v>0</v>
      </c>
      <c r="M62" s="73">
        <v>492</v>
      </c>
      <c r="N62" s="74">
        <v>360.54851726726747</v>
      </c>
      <c r="O62" s="74">
        <v>0.5485172672674673</v>
      </c>
      <c r="P62" s="74">
        <v>0</v>
      </c>
      <c r="Q62" s="75">
        <v>4199548</v>
      </c>
      <c r="R62" s="75">
        <v>0</v>
      </c>
      <c r="S62" s="75">
        <v>0</v>
      </c>
      <c r="T62" s="75">
        <v>4199548</v>
      </c>
      <c r="U62" s="75">
        <v>320703</v>
      </c>
      <c r="V62" s="75">
        <v>4520251</v>
      </c>
      <c r="W62" s="75">
        <v>11666</v>
      </c>
      <c r="X62" s="75">
        <v>0</v>
      </c>
      <c r="Y62" s="75">
        <v>11666</v>
      </c>
      <c r="Z62" s="75">
        <v>892</v>
      </c>
      <c r="AA62" s="75">
        <v>12558</v>
      </c>
      <c r="AB62" s="76">
        <v>4532809</v>
      </c>
      <c r="AC62" s="60"/>
      <c r="AD62" s="77">
        <v>492</v>
      </c>
      <c r="AE62" s="78">
        <v>0</v>
      </c>
      <c r="AF62" s="78">
        <v>0</v>
      </c>
      <c r="AG62" s="78">
        <v>0</v>
      </c>
      <c r="AH62" s="78">
        <v>0</v>
      </c>
      <c r="AI62" s="79">
        <f t="shared" si="9"/>
        <v>0</v>
      </c>
      <c r="AJ62" s="78">
        <v>0</v>
      </c>
      <c r="AK62" s="78">
        <v>0</v>
      </c>
      <c r="AL62" s="78">
        <v>0</v>
      </c>
      <c r="AM62" s="79">
        <f t="shared" si="1"/>
        <v>0</v>
      </c>
      <c r="AN62" s="80">
        <f t="shared" si="10"/>
        <v>0</v>
      </c>
      <c r="AO62" s="58">
        <f t="shared" si="11"/>
        <v>-492</v>
      </c>
      <c r="AP62" s="21"/>
      <c r="AQ62" s="21"/>
    </row>
    <row r="63" spans="1:43" s="58" customFormat="1">
      <c r="A63" s="64">
        <v>493</v>
      </c>
      <c r="B63" s="65" t="s">
        <v>99</v>
      </c>
      <c r="C63" s="66">
        <v>200</v>
      </c>
      <c r="D63" s="67" t="str">
        <f t="shared" si="2"/>
        <v/>
      </c>
      <c r="E63" s="67">
        <f t="shared" si="3"/>
        <v>0</v>
      </c>
      <c r="F63" s="68">
        <f t="shared" si="4"/>
        <v>185.61311475409843</v>
      </c>
      <c r="G63" s="69"/>
      <c r="H63" s="70">
        <f t="shared" si="5"/>
        <v>2556817.2051028972</v>
      </c>
      <c r="I63" s="71">
        <f t="shared" si="6"/>
        <v>0</v>
      </c>
      <c r="J63" s="71">
        <f t="shared" si="7"/>
        <v>165754</v>
      </c>
      <c r="K63" s="72">
        <f t="shared" si="8"/>
        <v>2722571.2051028972</v>
      </c>
      <c r="L63" s="71">
        <f t="shared" si="0"/>
        <v>0</v>
      </c>
      <c r="M63" s="73">
        <v>493</v>
      </c>
      <c r="N63" s="74">
        <v>185.61311475409843</v>
      </c>
      <c r="O63" s="74">
        <v>0</v>
      </c>
      <c r="P63" s="74">
        <v>0</v>
      </c>
      <c r="Q63" s="75">
        <v>2547462</v>
      </c>
      <c r="R63" s="75">
        <v>0</v>
      </c>
      <c r="S63" s="75">
        <v>4330.7948971026417</v>
      </c>
      <c r="T63" s="75">
        <v>2543131.2051028977</v>
      </c>
      <c r="U63" s="75">
        <v>164861</v>
      </c>
      <c r="V63" s="75">
        <v>2707992.2051028977</v>
      </c>
      <c r="W63" s="75">
        <v>13686</v>
      </c>
      <c r="X63" s="75">
        <v>0</v>
      </c>
      <c r="Y63" s="75">
        <v>13686</v>
      </c>
      <c r="Z63" s="75">
        <v>893</v>
      </c>
      <c r="AA63" s="75">
        <v>14579</v>
      </c>
      <c r="AB63" s="76">
        <v>2722571.2051028977</v>
      </c>
      <c r="AC63" s="60"/>
      <c r="AD63" s="77">
        <v>493</v>
      </c>
      <c r="AE63" s="78">
        <v>0</v>
      </c>
      <c r="AF63" s="78">
        <v>0</v>
      </c>
      <c r="AG63" s="78">
        <v>0</v>
      </c>
      <c r="AH63" s="78">
        <v>0</v>
      </c>
      <c r="AI63" s="79">
        <f t="shared" si="9"/>
        <v>0</v>
      </c>
      <c r="AJ63" s="78">
        <v>0</v>
      </c>
      <c r="AK63" s="78">
        <v>0</v>
      </c>
      <c r="AL63" s="78">
        <v>0</v>
      </c>
      <c r="AM63" s="79">
        <f t="shared" si="1"/>
        <v>0</v>
      </c>
      <c r="AN63" s="80">
        <f t="shared" si="10"/>
        <v>0</v>
      </c>
      <c r="AO63" s="58">
        <f t="shared" si="11"/>
        <v>-493</v>
      </c>
      <c r="AP63" s="21"/>
      <c r="AQ63" s="21"/>
    </row>
    <row r="64" spans="1:43" s="58" customFormat="1">
      <c r="A64" s="64">
        <v>494</v>
      </c>
      <c r="B64" s="65" t="s">
        <v>100</v>
      </c>
      <c r="C64" s="66">
        <v>540</v>
      </c>
      <c r="D64" s="67" t="str">
        <f t="shared" si="2"/>
        <v/>
      </c>
      <c r="E64" s="67">
        <f t="shared" si="3"/>
        <v>0</v>
      </c>
      <c r="F64" s="68">
        <f t="shared" si="4"/>
        <v>533.83548387096789</v>
      </c>
      <c r="G64" s="69"/>
      <c r="H64" s="70">
        <f t="shared" si="5"/>
        <v>6685354.9694350706</v>
      </c>
      <c r="I64" s="71">
        <f t="shared" si="6"/>
        <v>0</v>
      </c>
      <c r="J64" s="71">
        <f t="shared" si="7"/>
        <v>476741</v>
      </c>
      <c r="K64" s="72">
        <f t="shared" si="8"/>
        <v>7162095.9694350706</v>
      </c>
      <c r="L64" s="71">
        <f t="shared" si="0"/>
        <v>0</v>
      </c>
      <c r="M64" s="73">
        <v>494</v>
      </c>
      <c r="N64" s="74">
        <v>533.83548387096789</v>
      </c>
      <c r="O64" s="74">
        <v>0</v>
      </c>
      <c r="P64" s="74">
        <v>0</v>
      </c>
      <c r="Q64" s="75">
        <v>6519899</v>
      </c>
      <c r="R64" s="75">
        <v>0</v>
      </c>
      <c r="S64" s="75">
        <v>36623.030564929737</v>
      </c>
      <c r="T64" s="75">
        <v>6483275.9694350678</v>
      </c>
      <c r="U64" s="75">
        <v>462522</v>
      </c>
      <c r="V64" s="75">
        <v>6945797.969435066</v>
      </c>
      <c r="W64" s="75">
        <v>202079</v>
      </c>
      <c r="X64" s="75">
        <v>0</v>
      </c>
      <c r="Y64" s="75">
        <v>202079</v>
      </c>
      <c r="Z64" s="75">
        <v>14219</v>
      </c>
      <c r="AA64" s="75">
        <v>216298</v>
      </c>
      <c r="AB64" s="76">
        <v>7162095.969435066</v>
      </c>
      <c r="AC64" s="60"/>
      <c r="AD64" s="77">
        <v>494</v>
      </c>
      <c r="AE64" s="78">
        <v>0</v>
      </c>
      <c r="AF64" s="78">
        <v>0</v>
      </c>
      <c r="AG64" s="78">
        <v>0</v>
      </c>
      <c r="AH64" s="78">
        <v>0</v>
      </c>
      <c r="AI64" s="79">
        <f t="shared" si="9"/>
        <v>0</v>
      </c>
      <c r="AJ64" s="78">
        <v>0</v>
      </c>
      <c r="AK64" s="78">
        <v>0</v>
      </c>
      <c r="AL64" s="78">
        <v>0</v>
      </c>
      <c r="AM64" s="79">
        <f t="shared" si="1"/>
        <v>0</v>
      </c>
      <c r="AN64" s="80">
        <f t="shared" si="10"/>
        <v>0</v>
      </c>
      <c r="AO64" s="58">
        <f t="shared" si="11"/>
        <v>-494</v>
      </c>
      <c r="AP64" s="21"/>
      <c r="AQ64" s="21"/>
    </row>
    <row r="65" spans="1:52" s="58" customFormat="1">
      <c r="A65" s="64">
        <v>496</v>
      </c>
      <c r="B65" s="65" t="s">
        <v>101</v>
      </c>
      <c r="C65" s="66">
        <v>500</v>
      </c>
      <c r="D65" s="67">
        <f t="shared" si="2"/>
        <v>2.9409722222224244</v>
      </c>
      <c r="E65" s="67">
        <f t="shared" si="3"/>
        <v>256.35416666666663</v>
      </c>
      <c r="F65" s="68">
        <f t="shared" si="4"/>
        <v>502.9409722222224</v>
      </c>
      <c r="G65" s="69"/>
      <c r="H65" s="70">
        <f t="shared" si="5"/>
        <v>5499581</v>
      </c>
      <c r="I65" s="71">
        <f t="shared" si="6"/>
        <v>198675</v>
      </c>
      <c r="J65" s="71">
        <f t="shared" si="7"/>
        <v>446604</v>
      </c>
      <c r="K65" s="72">
        <f t="shared" si="8"/>
        <v>6144860</v>
      </c>
      <c r="L65" s="71">
        <f t="shared" si="0"/>
        <v>0</v>
      </c>
      <c r="M65" s="73">
        <v>496</v>
      </c>
      <c r="N65" s="74">
        <v>502.9409722222224</v>
      </c>
      <c r="O65" s="74">
        <v>2.9409722222224244</v>
      </c>
      <c r="P65" s="74">
        <v>256.35416666666663</v>
      </c>
      <c r="Q65" s="75">
        <v>5456601</v>
      </c>
      <c r="R65" s="75">
        <v>197900</v>
      </c>
      <c r="S65" s="75">
        <v>0</v>
      </c>
      <c r="T65" s="75">
        <v>5654501</v>
      </c>
      <c r="U65" s="75">
        <v>443108</v>
      </c>
      <c r="V65" s="75">
        <v>6097609</v>
      </c>
      <c r="W65" s="75">
        <v>42980</v>
      </c>
      <c r="X65" s="75">
        <v>775</v>
      </c>
      <c r="Y65" s="75">
        <v>43755</v>
      </c>
      <c r="Z65" s="75">
        <v>3496</v>
      </c>
      <c r="AA65" s="75">
        <v>47251</v>
      </c>
      <c r="AB65" s="76">
        <v>6144860</v>
      </c>
      <c r="AC65" s="60"/>
      <c r="AD65" s="77">
        <v>496</v>
      </c>
      <c r="AE65" s="78">
        <v>0</v>
      </c>
      <c r="AF65" s="78">
        <v>0</v>
      </c>
      <c r="AG65" s="78">
        <v>0</v>
      </c>
      <c r="AH65" s="78">
        <v>0</v>
      </c>
      <c r="AI65" s="79">
        <f t="shared" si="9"/>
        <v>0</v>
      </c>
      <c r="AJ65" s="78">
        <v>0</v>
      </c>
      <c r="AK65" s="78">
        <v>0</v>
      </c>
      <c r="AL65" s="78">
        <v>0</v>
      </c>
      <c r="AM65" s="79">
        <f t="shared" si="1"/>
        <v>0</v>
      </c>
      <c r="AN65" s="80">
        <f t="shared" si="10"/>
        <v>0</v>
      </c>
      <c r="AO65" s="58">
        <f t="shared" si="11"/>
        <v>-496</v>
      </c>
      <c r="AP65" s="21"/>
      <c r="AQ65" s="21"/>
    </row>
    <row r="66" spans="1:52" s="58" customFormat="1">
      <c r="A66" s="64">
        <v>497</v>
      </c>
      <c r="B66" s="65" t="s">
        <v>102</v>
      </c>
      <c r="C66" s="66">
        <v>525</v>
      </c>
      <c r="D66" s="67" t="str">
        <f t="shared" si="2"/>
        <v/>
      </c>
      <c r="E66" s="67">
        <f t="shared" si="3"/>
        <v>0</v>
      </c>
      <c r="F66" s="68">
        <f t="shared" si="4"/>
        <v>470.34470989761093</v>
      </c>
      <c r="G66" s="69"/>
      <c r="H66" s="70">
        <f t="shared" si="5"/>
        <v>6188007</v>
      </c>
      <c r="I66" s="71">
        <f t="shared" si="6"/>
        <v>0</v>
      </c>
      <c r="J66" s="71">
        <f t="shared" si="7"/>
        <v>420022</v>
      </c>
      <c r="K66" s="72">
        <f t="shared" si="8"/>
        <v>6608029</v>
      </c>
      <c r="L66" s="71">
        <f t="shared" si="0"/>
        <v>0</v>
      </c>
      <c r="M66" s="73">
        <v>497</v>
      </c>
      <c r="N66" s="74">
        <v>470.34470989761093</v>
      </c>
      <c r="O66" s="74">
        <v>0</v>
      </c>
      <c r="P66" s="74">
        <v>0</v>
      </c>
      <c r="Q66" s="75">
        <v>6123093</v>
      </c>
      <c r="R66" s="75">
        <v>0</v>
      </c>
      <c r="S66" s="75">
        <v>0</v>
      </c>
      <c r="T66" s="75">
        <v>6123093</v>
      </c>
      <c r="U66" s="75">
        <v>415578</v>
      </c>
      <c r="V66" s="75">
        <v>6538671</v>
      </c>
      <c r="W66" s="75">
        <v>64914</v>
      </c>
      <c r="X66" s="75">
        <v>0</v>
      </c>
      <c r="Y66" s="75">
        <v>64914</v>
      </c>
      <c r="Z66" s="75">
        <v>4444</v>
      </c>
      <c r="AA66" s="75">
        <v>69358</v>
      </c>
      <c r="AB66" s="76">
        <v>6608029</v>
      </c>
      <c r="AC66" s="60"/>
      <c r="AD66" s="77">
        <v>497</v>
      </c>
      <c r="AE66" s="78">
        <v>0</v>
      </c>
      <c r="AF66" s="78">
        <v>0</v>
      </c>
      <c r="AG66" s="78">
        <v>0</v>
      </c>
      <c r="AH66" s="78">
        <v>0</v>
      </c>
      <c r="AI66" s="79">
        <f t="shared" si="9"/>
        <v>0</v>
      </c>
      <c r="AJ66" s="78">
        <v>0</v>
      </c>
      <c r="AK66" s="78">
        <v>0</v>
      </c>
      <c r="AL66" s="78">
        <v>0</v>
      </c>
      <c r="AM66" s="79">
        <f t="shared" si="1"/>
        <v>0</v>
      </c>
      <c r="AN66" s="80">
        <f t="shared" si="10"/>
        <v>0</v>
      </c>
      <c r="AO66" s="58">
        <f t="shared" si="11"/>
        <v>-497</v>
      </c>
      <c r="AP66" s="21"/>
      <c r="AQ66" s="21"/>
    </row>
    <row r="67" spans="1:52" s="58" customFormat="1">
      <c r="A67" s="64">
        <v>498</v>
      </c>
      <c r="B67" s="65" t="s">
        <v>103</v>
      </c>
      <c r="C67" s="66">
        <v>324</v>
      </c>
      <c r="D67" s="67" t="str">
        <f t="shared" si="2"/>
        <v/>
      </c>
      <c r="E67" s="67">
        <f t="shared" si="3"/>
        <v>0</v>
      </c>
      <c r="F67" s="68">
        <f t="shared" si="4"/>
        <v>310.93421052631578</v>
      </c>
      <c r="G67" s="69"/>
      <c r="H67" s="70">
        <f t="shared" si="5"/>
        <v>3523227</v>
      </c>
      <c r="I67" s="71">
        <f t="shared" si="6"/>
        <v>0</v>
      </c>
      <c r="J67" s="71">
        <f t="shared" si="7"/>
        <v>277667</v>
      </c>
      <c r="K67" s="72">
        <f t="shared" si="8"/>
        <v>3800894</v>
      </c>
      <c r="L67" s="71">
        <f t="shared" si="0"/>
        <v>0</v>
      </c>
      <c r="M67" s="73">
        <v>498</v>
      </c>
      <c r="N67" s="74">
        <v>310.93421052631578</v>
      </c>
      <c r="O67" s="74">
        <v>0</v>
      </c>
      <c r="P67" s="74">
        <v>0</v>
      </c>
      <c r="Q67" s="75">
        <v>3523227</v>
      </c>
      <c r="R67" s="75">
        <v>0</v>
      </c>
      <c r="S67" s="75">
        <v>0</v>
      </c>
      <c r="T67" s="75">
        <v>3523227</v>
      </c>
      <c r="U67" s="75">
        <v>277667</v>
      </c>
      <c r="V67" s="75">
        <v>3800894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6">
        <v>3800894</v>
      </c>
      <c r="AC67" s="60"/>
      <c r="AD67" s="77">
        <v>498</v>
      </c>
      <c r="AE67" s="78">
        <v>0</v>
      </c>
      <c r="AF67" s="78">
        <v>0</v>
      </c>
      <c r="AG67" s="78">
        <v>0</v>
      </c>
      <c r="AH67" s="78">
        <v>0</v>
      </c>
      <c r="AI67" s="79">
        <f t="shared" si="9"/>
        <v>0</v>
      </c>
      <c r="AJ67" s="78">
        <v>0</v>
      </c>
      <c r="AK67" s="78">
        <v>0</v>
      </c>
      <c r="AL67" s="78">
        <v>0</v>
      </c>
      <c r="AM67" s="79">
        <f t="shared" si="1"/>
        <v>0</v>
      </c>
      <c r="AN67" s="80">
        <f t="shared" si="10"/>
        <v>0</v>
      </c>
      <c r="AO67" s="58">
        <f t="shared" si="11"/>
        <v>-498</v>
      </c>
      <c r="AP67" s="21"/>
      <c r="AQ67" s="21"/>
    </row>
    <row r="68" spans="1:52" s="58" customFormat="1">
      <c r="A68" s="64">
        <v>499</v>
      </c>
      <c r="B68" s="65" t="s">
        <v>104</v>
      </c>
      <c r="C68" s="66">
        <v>470</v>
      </c>
      <c r="D68" s="67" t="str">
        <f t="shared" si="2"/>
        <v/>
      </c>
      <c r="E68" s="67">
        <f t="shared" si="3"/>
        <v>0</v>
      </c>
      <c r="F68" s="68">
        <f t="shared" si="4"/>
        <v>453.50684931506856</v>
      </c>
      <c r="G68" s="69"/>
      <c r="H68" s="70">
        <f t="shared" si="5"/>
        <v>5056474</v>
      </c>
      <c r="I68" s="71">
        <f t="shared" si="6"/>
        <v>0</v>
      </c>
      <c r="J68" s="71">
        <f t="shared" si="7"/>
        <v>404980</v>
      </c>
      <c r="K68" s="72">
        <f t="shared" si="8"/>
        <v>5461454</v>
      </c>
      <c r="L68" s="71">
        <f t="shared" si="0"/>
        <v>0</v>
      </c>
      <c r="M68" s="73">
        <v>499</v>
      </c>
      <c r="N68" s="74">
        <v>453.50684931506856</v>
      </c>
      <c r="O68" s="74">
        <v>0</v>
      </c>
      <c r="P68" s="74">
        <v>0</v>
      </c>
      <c r="Q68" s="75">
        <v>4911538</v>
      </c>
      <c r="R68" s="75">
        <v>0</v>
      </c>
      <c r="S68" s="75">
        <v>0</v>
      </c>
      <c r="T68" s="75">
        <v>4911538</v>
      </c>
      <c r="U68" s="75">
        <v>392958</v>
      </c>
      <c r="V68" s="75">
        <v>5304496</v>
      </c>
      <c r="W68" s="75">
        <v>144936</v>
      </c>
      <c r="X68" s="75">
        <v>0</v>
      </c>
      <c r="Y68" s="75">
        <v>144936</v>
      </c>
      <c r="Z68" s="75">
        <v>12022</v>
      </c>
      <c r="AA68" s="75">
        <v>156958</v>
      </c>
      <c r="AB68" s="76">
        <v>5461454</v>
      </c>
      <c r="AC68" s="60"/>
      <c r="AD68" s="77">
        <v>499</v>
      </c>
      <c r="AE68" s="78">
        <v>0</v>
      </c>
      <c r="AF68" s="78">
        <v>0</v>
      </c>
      <c r="AG68" s="78">
        <v>0</v>
      </c>
      <c r="AH68" s="78">
        <v>0</v>
      </c>
      <c r="AI68" s="79">
        <f t="shared" si="9"/>
        <v>0</v>
      </c>
      <c r="AJ68" s="78">
        <v>0</v>
      </c>
      <c r="AK68" s="78">
        <v>0</v>
      </c>
      <c r="AL68" s="78">
        <v>0</v>
      </c>
      <c r="AM68" s="79">
        <f t="shared" si="1"/>
        <v>0</v>
      </c>
      <c r="AN68" s="80">
        <f t="shared" si="10"/>
        <v>0</v>
      </c>
      <c r="AO68" s="58">
        <f t="shared" si="11"/>
        <v>-499</v>
      </c>
      <c r="AP68" s="21"/>
      <c r="AQ68" s="21"/>
    </row>
    <row r="69" spans="1:52" s="58" customFormat="1">
      <c r="A69" s="64">
        <v>3501</v>
      </c>
      <c r="B69" s="65" t="s">
        <v>105</v>
      </c>
      <c r="C69" s="66">
        <v>360</v>
      </c>
      <c r="D69" s="67" t="str">
        <f t="shared" si="2"/>
        <v/>
      </c>
      <c r="E69" s="67">
        <f t="shared" si="3"/>
        <v>240.09310344827585</v>
      </c>
      <c r="F69" s="68">
        <f t="shared" si="4"/>
        <v>333.88275862068957</v>
      </c>
      <c r="G69" s="69"/>
      <c r="H69" s="70">
        <f t="shared" si="5"/>
        <v>4250696</v>
      </c>
      <c r="I69" s="71">
        <f t="shared" si="6"/>
        <v>352696</v>
      </c>
      <c r="J69" s="71">
        <f t="shared" si="7"/>
        <v>298159</v>
      </c>
      <c r="K69" s="72">
        <f t="shared" si="8"/>
        <v>4901551</v>
      </c>
      <c r="L69" s="71">
        <f t="shared" si="0"/>
        <v>0</v>
      </c>
      <c r="M69" s="73">
        <v>3501</v>
      </c>
      <c r="N69" s="74">
        <v>333.88275862068957</v>
      </c>
      <c r="O69" s="74">
        <v>0</v>
      </c>
      <c r="P69" s="74">
        <v>240.09310344827585</v>
      </c>
      <c r="Q69" s="75">
        <v>4231792</v>
      </c>
      <c r="R69" s="75">
        <v>350518</v>
      </c>
      <c r="S69" s="75">
        <v>0</v>
      </c>
      <c r="T69" s="75">
        <v>4582310</v>
      </c>
      <c r="U69" s="75">
        <v>296835</v>
      </c>
      <c r="V69" s="75">
        <v>4879145</v>
      </c>
      <c r="W69" s="75">
        <v>18904</v>
      </c>
      <c r="X69" s="75">
        <v>2178</v>
      </c>
      <c r="Y69" s="75">
        <v>21082</v>
      </c>
      <c r="Z69" s="75">
        <v>1324</v>
      </c>
      <c r="AA69" s="75">
        <v>22406</v>
      </c>
      <c r="AB69" s="76">
        <v>4901551</v>
      </c>
      <c r="AC69" s="60"/>
      <c r="AD69" s="77">
        <v>3501</v>
      </c>
      <c r="AE69" s="78">
        <v>0</v>
      </c>
      <c r="AF69" s="78">
        <v>0</v>
      </c>
      <c r="AG69" s="78">
        <v>0</v>
      </c>
      <c r="AH69" s="78">
        <v>0</v>
      </c>
      <c r="AI69" s="79">
        <f t="shared" si="9"/>
        <v>0</v>
      </c>
      <c r="AJ69" s="78">
        <v>0</v>
      </c>
      <c r="AK69" s="78">
        <v>0</v>
      </c>
      <c r="AL69" s="78">
        <v>0</v>
      </c>
      <c r="AM69" s="79">
        <f t="shared" si="1"/>
        <v>0</v>
      </c>
      <c r="AN69" s="80">
        <f t="shared" si="10"/>
        <v>0</v>
      </c>
      <c r="AO69" s="58">
        <f t="shared" si="11"/>
        <v>-3501</v>
      </c>
      <c r="AP69" s="21"/>
      <c r="AQ69" s="21"/>
    </row>
    <row r="70" spans="1:52" s="58" customFormat="1">
      <c r="A70" s="64">
        <v>3502</v>
      </c>
      <c r="B70" s="65" t="s">
        <v>106</v>
      </c>
      <c r="C70" s="66">
        <v>400</v>
      </c>
      <c r="D70" s="67" t="str">
        <f t="shared" si="2"/>
        <v/>
      </c>
      <c r="E70" s="67">
        <f t="shared" si="3"/>
        <v>0</v>
      </c>
      <c r="F70" s="68">
        <f t="shared" si="4"/>
        <v>386.41237113402059</v>
      </c>
      <c r="G70" s="69"/>
      <c r="H70" s="70">
        <f t="shared" si="5"/>
        <v>4419796</v>
      </c>
      <c r="I70" s="71">
        <f t="shared" si="6"/>
        <v>0</v>
      </c>
      <c r="J70" s="71">
        <f t="shared" si="7"/>
        <v>345064</v>
      </c>
      <c r="K70" s="72">
        <f t="shared" si="8"/>
        <v>4764860</v>
      </c>
      <c r="L70" s="71">
        <f t="shared" si="0"/>
        <v>0</v>
      </c>
      <c r="M70" s="73">
        <v>3502</v>
      </c>
      <c r="N70" s="74">
        <v>386.41237113402059</v>
      </c>
      <c r="O70" s="74">
        <v>0</v>
      </c>
      <c r="P70" s="74">
        <v>0</v>
      </c>
      <c r="Q70" s="75">
        <v>4419796</v>
      </c>
      <c r="R70" s="75">
        <v>0</v>
      </c>
      <c r="S70" s="75">
        <v>0</v>
      </c>
      <c r="T70" s="75">
        <v>4419796</v>
      </c>
      <c r="U70" s="75">
        <v>345064</v>
      </c>
      <c r="V70" s="75">
        <v>4764860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6">
        <v>4764860</v>
      </c>
      <c r="AC70" s="60"/>
      <c r="AD70" s="77">
        <v>3502</v>
      </c>
      <c r="AE70" s="78">
        <v>0</v>
      </c>
      <c r="AF70" s="78">
        <v>0</v>
      </c>
      <c r="AG70" s="78">
        <v>0</v>
      </c>
      <c r="AH70" s="78">
        <v>0</v>
      </c>
      <c r="AI70" s="79">
        <f t="shared" si="9"/>
        <v>0</v>
      </c>
      <c r="AJ70" s="78">
        <v>0</v>
      </c>
      <c r="AK70" s="78">
        <v>0</v>
      </c>
      <c r="AL70" s="78">
        <v>0</v>
      </c>
      <c r="AM70" s="79">
        <f t="shared" si="1"/>
        <v>0</v>
      </c>
      <c r="AN70" s="80">
        <f t="shared" si="10"/>
        <v>0</v>
      </c>
      <c r="AO70" s="58">
        <f t="shared" si="11"/>
        <v>-3502</v>
      </c>
      <c r="AP70" s="21"/>
      <c r="AQ70" s="21"/>
    </row>
    <row r="71" spans="1:52" s="58" customFormat="1">
      <c r="A71" s="64">
        <v>3503</v>
      </c>
      <c r="B71" s="65" t="s">
        <v>107</v>
      </c>
      <c r="C71" s="66">
        <v>649</v>
      </c>
      <c r="D71" s="67" t="str">
        <f t="shared" si="2"/>
        <v/>
      </c>
      <c r="E71" s="67">
        <f t="shared" si="3"/>
        <v>0</v>
      </c>
      <c r="F71" s="68">
        <f t="shared" si="4"/>
        <v>640.37796610169494</v>
      </c>
      <c r="G71" s="69"/>
      <c r="H71" s="70">
        <f t="shared" si="5"/>
        <v>7036006</v>
      </c>
      <c r="I71" s="71">
        <f t="shared" si="6"/>
        <v>0</v>
      </c>
      <c r="J71" s="71">
        <f t="shared" si="7"/>
        <v>571852</v>
      </c>
      <c r="K71" s="72">
        <f t="shared" si="8"/>
        <v>7607858</v>
      </c>
      <c r="L71" s="71">
        <f t="shared" si="0"/>
        <v>0</v>
      </c>
      <c r="M71" s="73">
        <v>3503</v>
      </c>
      <c r="N71" s="74">
        <v>640.37796610169494</v>
      </c>
      <c r="O71" s="74">
        <v>0</v>
      </c>
      <c r="P71" s="74">
        <v>0</v>
      </c>
      <c r="Q71" s="75">
        <v>6923599</v>
      </c>
      <c r="R71" s="75">
        <v>0</v>
      </c>
      <c r="S71" s="75">
        <v>0</v>
      </c>
      <c r="T71" s="75">
        <v>6923599</v>
      </c>
      <c r="U71" s="75">
        <v>563010</v>
      </c>
      <c r="V71" s="75">
        <v>7486609</v>
      </c>
      <c r="W71" s="75">
        <v>112407</v>
      </c>
      <c r="X71" s="75">
        <v>0</v>
      </c>
      <c r="Y71" s="75">
        <v>112407</v>
      </c>
      <c r="Z71" s="75">
        <v>8842</v>
      </c>
      <c r="AA71" s="75">
        <v>121249</v>
      </c>
      <c r="AB71" s="76">
        <v>7607858</v>
      </c>
      <c r="AC71" s="60"/>
      <c r="AD71" s="77">
        <v>3503</v>
      </c>
      <c r="AE71" s="78">
        <v>0</v>
      </c>
      <c r="AF71" s="78">
        <v>0</v>
      </c>
      <c r="AG71" s="78">
        <v>0</v>
      </c>
      <c r="AH71" s="78">
        <v>0</v>
      </c>
      <c r="AI71" s="79">
        <f t="shared" si="9"/>
        <v>0</v>
      </c>
      <c r="AJ71" s="78">
        <v>0</v>
      </c>
      <c r="AK71" s="78">
        <v>0</v>
      </c>
      <c r="AL71" s="78">
        <v>0</v>
      </c>
      <c r="AM71" s="79">
        <f t="shared" si="1"/>
        <v>0</v>
      </c>
      <c r="AN71" s="80">
        <f t="shared" si="10"/>
        <v>0</v>
      </c>
      <c r="AO71" s="58">
        <f t="shared" si="11"/>
        <v>-3503</v>
      </c>
      <c r="AP71" s="21"/>
      <c r="AQ71" s="21"/>
    </row>
    <row r="72" spans="1:52" s="58" customFormat="1">
      <c r="A72" s="64">
        <v>3504</v>
      </c>
      <c r="B72" s="65" t="s">
        <v>108</v>
      </c>
      <c r="C72" s="66">
        <v>280</v>
      </c>
      <c r="D72" s="67" t="str">
        <f t="shared" si="2"/>
        <v/>
      </c>
      <c r="E72" s="67">
        <f t="shared" si="3"/>
        <v>177.4518272425249</v>
      </c>
      <c r="F72" s="68">
        <f t="shared" si="4"/>
        <v>274.3189368770764</v>
      </c>
      <c r="G72" s="69"/>
      <c r="H72" s="70">
        <f t="shared" si="5"/>
        <v>4617097</v>
      </c>
      <c r="I72" s="71">
        <f t="shared" si="6"/>
        <v>96534</v>
      </c>
      <c r="J72" s="71">
        <f t="shared" si="7"/>
        <v>244966</v>
      </c>
      <c r="K72" s="72">
        <f t="shared" si="8"/>
        <v>4958597</v>
      </c>
      <c r="L72" s="71">
        <f t="shared" si="0"/>
        <v>0</v>
      </c>
      <c r="M72" s="73">
        <v>3504</v>
      </c>
      <c r="N72" s="74">
        <v>274.3189368770764</v>
      </c>
      <c r="O72" s="74">
        <v>0</v>
      </c>
      <c r="P72" s="74">
        <v>177.4518272425249</v>
      </c>
      <c r="Q72" s="75">
        <v>4566370</v>
      </c>
      <c r="R72" s="75">
        <v>95446</v>
      </c>
      <c r="S72" s="75">
        <v>0</v>
      </c>
      <c r="T72" s="75">
        <v>4661816</v>
      </c>
      <c r="U72" s="75">
        <v>242287</v>
      </c>
      <c r="V72" s="75">
        <v>4904103</v>
      </c>
      <c r="W72" s="75">
        <v>50727</v>
      </c>
      <c r="X72" s="75">
        <v>1088</v>
      </c>
      <c r="Y72" s="75">
        <v>51815</v>
      </c>
      <c r="Z72" s="75">
        <v>2679</v>
      </c>
      <c r="AA72" s="75">
        <v>54494</v>
      </c>
      <c r="AB72" s="76">
        <v>4958597</v>
      </c>
      <c r="AC72" s="60"/>
      <c r="AD72" s="77">
        <v>3504</v>
      </c>
      <c r="AE72" s="78">
        <v>0</v>
      </c>
      <c r="AF72" s="78">
        <v>0</v>
      </c>
      <c r="AG72" s="78">
        <v>0</v>
      </c>
      <c r="AH72" s="78">
        <v>0</v>
      </c>
      <c r="AI72" s="79">
        <f t="shared" si="9"/>
        <v>0</v>
      </c>
      <c r="AJ72" s="78">
        <v>0</v>
      </c>
      <c r="AK72" s="78">
        <v>0</v>
      </c>
      <c r="AL72" s="78">
        <v>0</v>
      </c>
      <c r="AM72" s="79">
        <f t="shared" si="1"/>
        <v>0</v>
      </c>
      <c r="AN72" s="80">
        <f t="shared" si="10"/>
        <v>0</v>
      </c>
      <c r="AO72" s="58">
        <f t="shared" si="11"/>
        <v>-3504</v>
      </c>
      <c r="AP72" s="21"/>
      <c r="AQ72" s="21"/>
    </row>
    <row r="73" spans="1:52" s="58" customFormat="1">
      <c r="A73" s="64">
        <v>3506</v>
      </c>
      <c r="B73" s="65" t="s">
        <v>109</v>
      </c>
      <c r="C73" s="66">
        <v>338</v>
      </c>
      <c r="D73" s="67" t="str">
        <f t="shared" si="2"/>
        <v/>
      </c>
      <c r="E73" s="67">
        <f t="shared" si="3"/>
        <v>0</v>
      </c>
      <c r="F73" s="68">
        <f t="shared" si="4"/>
        <v>318.72402597402578</v>
      </c>
      <c r="G73" s="69"/>
      <c r="H73" s="70">
        <f t="shared" si="5"/>
        <v>3775368.3007422895</v>
      </c>
      <c r="I73" s="71">
        <f t="shared" si="6"/>
        <v>0</v>
      </c>
      <c r="J73" s="71">
        <f t="shared" si="7"/>
        <v>284629</v>
      </c>
      <c r="K73" s="72">
        <f t="shared" si="8"/>
        <v>4059997.3007422895</v>
      </c>
      <c r="L73" s="71">
        <f t="shared" si="0"/>
        <v>0</v>
      </c>
      <c r="M73" s="73">
        <v>3506</v>
      </c>
      <c r="N73" s="74">
        <v>318.72402597402578</v>
      </c>
      <c r="O73" s="74">
        <v>0</v>
      </c>
      <c r="P73" s="74">
        <v>0</v>
      </c>
      <c r="Q73" s="75">
        <v>3643572</v>
      </c>
      <c r="R73" s="75">
        <v>0</v>
      </c>
      <c r="S73" s="75">
        <v>25172.699257710548</v>
      </c>
      <c r="T73" s="75">
        <v>3618399.3007422872</v>
      </c>
      <c r="U73" s="75">
        <v>272258</v>
      </c>
      <c r="V73" s="75">
        <v>3890657.3007422872</v>
      </c>
      <c r="W73" s="75">
        <v>156969</v>
      </c>
      <c r="X73" s="75">
        <v>0</v>
      </c>
      <c r="Y73" s="75">
        <v>156969</v>
      </c>
      <c r="Z73" s="75">
        <v>12371</v>
      </c>
      <c r="AA73" s="75">
        <v>169340</v>
      </c>
      <c r="AB73" s="76">
        <v>4059997.3007422872</v>
      </c>
      <c r="AC73" s="60"/>
      <c r="AD73" s="77">
        <v>3506</v>
      </c>
      <c r="AE73" s="78">
        <v>0</v>
      </c>
      <c r="AF73" s="78">
        <v>0</v>
      </c>
      <c r="AG73" s="78">
        <v>0</v>
      </c>
      <c r="AH73" s="78">
        <v>0</v>
      </c>
      <c r="AI73" s="79">
        <f t="shared" si="9"/>
        <v>0</v>
      </c>
      <c r="AJ73" s="78">
        <v>0</v>
      </c>
      <c r="AK73" s="78">
        <v>0</v>
      </c>
      <c r="AL73" s="78">
        <v>0</v>
      </c>
      <c r="AM73" s="79">
        <f t="shared" si="1"/>
        <v>0</v>
      </c>
      <c r="AN73" s="80">
        <f t="shared" si="10"/>
        <v>0</v>
      </c>
      <c r="AO73" s="58">
        <f t="shared" si="11"/>
        <v>-3506</v>
      </c>
      <c r="AP73" s="21"/>
      <c r="AQ73" s="21"/>
    </row>
    <row r="74" spans="1:52" s="58" customFormat="1">
      <c r="A74" s="64">
        <v>3507</v>
      </c>
      <c r="B74" s="65" t="s">
        <v>110</v>
      </c>
      <c r="C74" s="66">
        <v>241</v>
      </c>
      <c r="D74" s="67" t="str">
        <f t="shared" si="2"/>
        <v/>
      </c>
      <c r="E74" s="67">
        <f t="shared" si="3"/>
        <v>75.199335548172755</v>
      </c>
      <c r="F74" s="68">
        <f t="shared" si="4"/>
        <v>176.3887043189369</v>
      </c>
      <c r="G74" s="69"/>
      <c r="H74" s="70">
        <f t="shared" si="5"/>
        <v>2237913</v>
      </c>
      <c r="I74" s="71">
        <f t="shared" si="6"/>
        <v>101818</v>
      </c>
      <c r="J74" s="71">
        <f t="shared" si="7"/>
        <v>157514</v>
      </c>
      <c r="K74" s="72">
        <f t="shared" si="8"/>
        <v>2497245</v>
      </c>
      <c r="L74" s="71">
        <f t="shared" ref="L74:L78" si="12">M74-A74</f>
        <v>0</v>
      </c>
      <c r="M74" s="73">
        <v>3507</v>
      </c>
      <c r="N74" s="74">
        <v>176.3887043189369</v>
      </c>
      <c r="O74" s="74">
        <v>0</v>
      </c>
      <c r="P74" s="74">
        <v>75.199335548172755</v>
      </c>
      <c r="Q74" s="75">
        <v>2189457</v>
      </c>
      <c r="R74" s="75">
        <v>100464</v>
      </c>
      <c r="S74" s="75">
        <v>0</v>
      </c>
      <c r="T74" s="75">
        <v>2289921</v>
      </c>
      <c r="U74" s="75">
        <v>154111</v>
      </c>
      <c r="V74" s="75">
        <v>2444032</v>
      </c>
      <c r="W74" s="75">
        <v>48456</v>
      </c>
      <c r="X74" s="75">
        <v>1354</v>
      </c>
      <c r="Y74" s="75">
        <v>49810</v>
      </c>
      <c r="Z74" s="75">
        <v>3403</v>
      </c>
      <c r="AA74" s="75">
        <v>53213</v>
      </c>
      <c r="AB74" s="76">
        <v>2497245</v>
      </c>
      <c r="AC74" s="60"/>
      <c r="AD74" s="77">
        <v>3507</v>
      </c>
      <c r="AE74" s="78">
        <v>0</v>
      </c>
      <c r="AF74" s="78">
        <v>0</v>
      </c>
      <c r="AG74" s="78">
        <v>0</v>
      </c>
      <c r="AH74" s="78">
        <v>0</v>
      </c>
      <c r="AI74" s="79">
        <f t="shared" si="9"/>
        <v>0</v>
      </c>
      <c r="AJ74" s="78">
        <v>0</v>
      </c>
      <c r="AK74" s="78">
        <v>0</v>
      </c>
      <c r="AL74" s="78">
        <v>0</v>
      </c>
      <c r="AM74" s="79">
        <f t="shared" ref="AM74:AM78" si="13">SUM(AJ74:AL74)</f>
        <v>0</v>
      </c>
      <c r="AN74" s="80">
        <f t="shared" si="10"/>
        <v>0</v>
      </c>
      <c r="AO74" s="58">
        <f t="shared" si="11"/>
        <v>-3507</v>
      </c>
      <c r="AP74" s="2"/>
      <c r="AQ74" s="2"/>
      <c r="AR74" s="2"/>
    </row>
    <row r="75" spans="1:52" s="58" customFormat="1">
      <c r="A75" s="64">
        <v>3508</v>
      </c>
      <c r="B75" s="65" t="s">
        <v>111</v>
      </c>
      <c r="C75" s="66">
        <v>200</v>
      </c>
      <c r="D75" s="67" t="str">
        <f t="shared" ref="D75:D78" si="14">IF(O75=0,"",O75)</f>
        <v/>
      </c>
      <c r="E75" s="67">
        <f t="shared" ref="E75:E78" si="15">P75</f>
        <v>0</v>
      </c>
      <c r="F75" s="68">
        <f t="shared" ref="F75:F78" si="16">N75</f>
        <v>189.75409836065569</v>
      </c>
      <c r="G75" s="69"/>
      <c r="H75" s="70">
        <f t="shared" ref="H75:H78" si="17">Q75-S75+W75+AF75+AJ75</f>
        <v>2425692</v>
      </c>
      <c r="I75" s="71">
        <f t="shared" ref="I75:I78" si="18">R75+X75+AG75+AK75</f>
        <v>0</v>
      </c>
      <c r="J75" s="71">
        <f t="shared" ref="J75:J78" si="19">U75+Z75+AH75+AL75</f>
        <v>169452</v>
      </c>
      <c r="K75" s="72">
        <f t="shared" ref="K75:K78" si="20">SUM(H75:J75)</f>
        <v>2595144</v>
      </c>
      <c r="L75" s="71">
        <f t="shared" si="12"/>
        <v>0</v>
      </c>
      <c r="M75" s="73">
        <v>3508</v>
      </c>
      <c r="N75" s="74">
        <v>189.75409836065569</v>
      </c>
      <c r="O75" s="74">
        <v>0</v>
      </c>
      <c r="P75" s="74">
        <v>0</v>
      </c>
      <c r="Q75" s="75">
        <v>2406087</v>
      </c>
      <c r="R75" s="75">
        <v>0</v>
      </c>
      <c r="S75" s="75">
        <v>0</v>
      </c>
      <c r="T75" s="75">
        <v>2406087</v>
      </c>
      <c r="U75" s="75">
        <v>168055</v>
      </c>
      <c r="V75" s="75">
        <v>2574142</v>
      </c>
      <c r="W75" s="75">
        <v>19605</v>
      </c>
      <c r="X75" s="75">
        <v>0</v>
      </c>
      <c r="Y75" s="75">
        <v>19605</v>
      </c>
      <c r="Z75" s="75">
        <v>1397</v>
      </c>
      <c r="AA75" s="75">
        <v>21002</v>
      </c>
      <c r="AB75" s="76">
        <v>2595144</v>
      </c>
      <c r="AC75" s="60"/>
      <c r="AD75" s="77">
        <v>3508</v>
      </c>
      <c r="AE75" s="78">
        <v>0</v>
      </c>
      <c r="AF75" s="78">
        <v>0</v>
      </c>
      <c r="AG75" s="78">
        <v>0</v>
      </c>
      <c r="AH75" s="78">
        <v>0</v>
      </c>
      <c r="AI75" s="79">
        <f t="shared" ref="AI75:AI78" si="21">SUM(AF75:AH75)</f>
        <v>0</v>
      </c>
      <c r="AJ75" s="78">
        <v>0</v>
      </c>
      <c r="AK75" s="78">
        <v>0</v>
      </c>
      <c r="AL75" s="78">
        <v>0</v>
      </c>
      <c r="AM75" s="79">
        <f t="shared" si="13"/>
        <v>0</v>
      </c>
      <c r="AN75" s="80">
        <f t="shared" ref="AN75:AN78" si="22">AI75+AM75</f>
        <v>0</v>
      </c>
      <c r="AO75" s="58">
        <f t="shared" ref="AO75:AO80" si="23">AP75-A75</f>
        <v>-3508</v>
      </c>
      <c r="AP75" s="21"/>
      <c r="AQ75" s="21"/>
      <c r="AS75" s="2"/>
      <c r="AT75" s="2"/>
      <c r="AU75" s="2"/>
      <c r="AV75" s="2"/>
      <c r="AW75" s="2"/>
      <c r="AX75" s="2"/>
    </row>
    <row r="76" spans="1:52" s="58" customFormat="1">
      <c r="A76" s="64">
        <v>3509</v>
      </c>
      <c r="B76" s="65" t="s">
        <v>112</v>
      </c>
      <c r="C76" s="66">
        <v>308</v>
      </c>
      <c r="D76" s="67" t="str">
        <f t="shared" si="14"/>
        <v/>
      </c>
      <c r="E76" s="67">
        <f t="shared" si="15"/>
        <v>0</v>
      </c>
      <c r="F76" s="68">
        <f t="shared" si="16"/>
        <v>306.35313531353131</v>
      </c>
      <c r="G76" s="69"/>
      <c r="H76" s="70">
        <f t="shared" si="17"/>
        <v>3138266</v>
      </c>
      <c r="I76" s="71">
        <f t="shared" si="18"/>
        <v>0</v>
      </c>
      <c r="J76" s="71">
        <f t="shared" si="19"/>
        <v>276295</v>
      </c>
      <c r="K76" s="72">
        <f t="shared" si="20"/>
        <v>3414561</v>
      </c>
      <c r="L76" s="71">
        <f t="shared" si="12"/>
        <v>0</v>
      </c>
      <c r="M76" s="73">
        <v>3509</v>
      </c>
      <c r="N76" s="74">
        <v>306.35313531353131</v>
      </c>
      <c r="O76" s="74">
        <v>0</v>
      </c>
      <c r="P76" s="74">
        <v>0</v>
      </c>
      <c r="Q76" s="75">
        <v>3086645</v>
      </c>
      <c r="R76" s="75">
        <v>0</v>
      </c>
      <c r="S76" s="75">
        <v>0</v>
      </c>
      <c r="T76" s="75">
        <v>3086645</v>
      </c>
      <c r="U76" s="75">
        <v>271787</v>
      </c>
      <c r="V76" s="75">
        <v>3358432</v>
      </c>
      <c r="W76" s="75">
        <v>20274</v>
      </c>
      <c r="X76" s="75">
        <v>0</v>
      </c>
      <c r="Y76" s="75">
        <v>20274</v>
      </c>
      <c r="Z76" s="75">
        <v>1786</v>
      </c>
      <c r="AA76" s="75">
        <v>22060</v>
      </c>
      <c r="AB76" s="76">
        <v>3380492</v>
      </c>
      <c r="AC76" s="60"/>
      <c r="AD76" s="77">
        <v>3509</v>
      </c>
      <c r="AE76" s="78">
        <v>3.0481099656357458</v>
      </c>
      <c r="AF76" s="78">
        <v>31347</v>
      </c>
      <c r="AG76" s="78">
        <v>0</v>
      </c>
      <c r="AH76" s="78">
        <v>2722</v>
      </c>
      <c r="AI76" s="79">
        <f t="shared" si="21"/>
        <v>34069</v>
      </c>
      <c r="AJ76" s="78">
        <v>0</v>
      </c>
      <c r="AK76" s="78">
        <v>0</v>
      </c>
      <c r="AL76" s="78">
        <v>0</v>
      </c>
      <c r="AM76" s="79">
        <f t="shared" si="13"/>
        <v>0</v>
      </c>
      <c r="AN76" s="80">
        <f t="shared" si="22"/>
        <v>34069</v>
      </c>
      <c r="AO76" s="58">
        <f t="shared" si="23"/>
        <v>-3509</v>
      </c>
      <c r="AP76" s="2"/>
      <c r="AQ76" s="2"/>
      <c r="AR76" s="2"/>
      <c r="AS76" s="2"/>
      <c r="AT76" s="2"/>
      <c r="AU76" s="2"/>
      <c r="AV76" s="2"/>
      <c r="AW76" s="2"/>
      <c r="AX76" s="2"/>
    </row>
    <row r="77" spans="1:52" s="58" customFormat="1">
      <c r="A77" s="64">
        <v>3510</v>
      </c>
      <c r="B77" s="65" t="s">
        <v>113</v>
      </c>
      <c r="C77" s="66">
        <v>162</v>
      </c>
      <c r="D77" s="67">
        <f t="shared" si="14"/>
        <v>2.3733333333333277</v>
      </c>
      <c r="E77" s="67">
        <f t="shared" si="15"/>
        <v>0</v>
      </c>
      <c r="F77" s="68">
        <f t="shared" si="16"/>
        <v>164.37333333333333</v>
      </c>
      <c r="G77" s="69"/>
      <c r="H77" s="70">
        <f t="shared" si="17"/>
        <v>1904661</v>
      </c>
      <c r="I77" s="71">
        <f t="shared" si="18"/>
        <v>0</v>
      </c>
      <c r="J77" s="71">
        <f t="shared" si="19"/>
        <v>144651</v>
      </c>
      <c r="K77" s="72">
        <f t="shared" si="20"/>
        <v>2049312</v>
      </c>
      <c r="L77" s="71">
        <f t="shared" si="12"/>
        <v>0</v>
      </c>
      <c r="M77" s="73">
        <v>3510</v>
      </c>
      <c r="N77" s="74">
        <v>164.37333333333333</v>
      </c>
      <c r="O77" s="74">
        <v>2.3733333333333277</v>
      </c>
      <c r="P77" s="74">
        <v>0</v>
      </c>
      <c r="Q77" s="75">
        <v>1881569</v>
      </c>
      <c r="R77" s="75">
        <v>0</v>
      </c>
      <c r="S77" s="75">
        <v>0</v>
      </c>
      <c r="T77" s="75">
        <v>1881569</v>
      </c>
      <c r="U77" s="75">
        <v>142891</v>
      </c>
      <c r="V77" s="75">
        <v>2024460</v>
      </c>
      <c r="W77" s="75">
        <v>23092</v>
      </c>
      <c r="X77" s="75">
        <v>0</v>
      </c>
      <c r="Y77" s="75">
        <v>23092</v>
      </c>
      <c r="Z77" s="75">
        <v>1760</v>
      </c>
      <c r="AA77" s="75">
        <v>24852</v>
      </c>
      <c r="AB77" s="76">
        <v>2049312</v>
      </c>
      <c r="AC77" s="60"/>
      <c r="AD77" s="77">
        <v>3510</v>
      </c>
      <c r="AE77" s="78">
        <v>0</v>
      </c>
      <c r="AF77" s="78">
        <v>0</v>
      </c>
      <c r="AG77" s="78">
        <v>0</v>
      </c>
      <c r="AH77" s="78">
        <v>0</v>
      </c>
      <c r="AI77" s="79">
        <f t="shared" si="21"/>
        <v>0</v>
      </c>
      <c r="AJ77" s="78">
        <v>0</v>
      </c>
      <c r="AK77" s="78">
        <v>0</v>
      </c>
      <c r="AL77" s="78">
        <v>0</v>
      </c>
      <c r="AM77" s="79">
        <f t="shared" si="13"/>
        <v>0</v>
      </c>
      <c r="AN77" s="80">
        <f t="shared" si="22"/>
        <v>0</v>
      </c>
      <c r="AO77" s="58">
        <f t="shared" si="23"/>
        <v>-3510</v>
      </c>
      <c r="AP77" s="81"/>
      <c r="AQ77" s="82"/>
      <c r="AR77" s="82"/>
      <c r="AS77" s="82"/>
      <c r="AT77" s="82"/>
      <c r="AU77" s="82"/>
      <c r="AV77" s="82"/>
      <c r="AW77" s="82"/>
      <c r="AX77" s="82"/>
    </row>
    <row r="78" spans="1:52" s="58" customFormat="1" ht="15.75" thickBot="1">
      <c r="A78" s="64">
        <v>3513</v>
      </c>
      <c r="B78" s="65" t="s">
        <v>114</v>
      </c>
      <c r="C78" s="66">
        <v>315</v>
      </c>
      <c r="D78" s="67" t="str">
        <f t="shared" si="14"/>
        <v/>
      </c>
      <c r="E78" s="67">
        <f t="shared" si="15"/>
        <v>0</v>
      </c>
      <c r="F78" s="68">
        <f t="shared" si="16"/>
        <v>303.9488054607508</v>
      </c>
      <c r="G78" s="69"/>
      <c r="H78" s="70">
        <f t="shared" si="17"/>
        <v>3824684</v>
      </c>
      <c r="I78" s="71">
        <f t="shared" si="18"/>
        <v>0</v>
      </c>
      <c r="J78" s="71">
        <f t="shared" si="19"/>
        <v>271429</v>
      </c>
      <c r="K78" s="72">
        <f t="shared" si="20"/>
        <v>4096113</v>
      </c>
      <c r="L78" s="71">
        <f t="shared" si="12"/>
        <v>0</v>
      </c>
      <c r="M78" s="73">
        <v>3513</v>
      </c>
      <c r="N78" s="74">
        <v>303.9488054607508</v>
      </c>
      <c r="O78" s="74">
        <v>0</v>
      </c>
      <c r="P78" s="74">
        <v>0</v>
      </c>
      <c r="Q78" s="75">
        <v>3501238</v>
      </c>
      <c r="R78" s="75">
        <v>0</v>
      </c>
      <c r="S78" s="75">
        <v>0</v>
      </c>
      <c r="T78" s="75">
        <v>3501238</v>
      </c>
      <c r="U78" s="75">
        <v>248905</v>
      </c>
      <c r="V78" s="75">
        <v>3750143</v>
      </c>
      <c r="W78" s="75">
        <v>323446</v>
      </c>
      <c r="X78" s="75">
        <v>0</v>
      </c>
      <c r="Y78" s="75">
        <v>323446</v>
      </c>
      <c r="Z78" s="75">
        <v>22524</v>
      </c>
      <c r="AA78" s="75">
        <v>345970</v>
      </c>
      <c r="AB78" s="76">
        <v>4096113</v>
      </c>
      <c r="AC78" s="60"/>
      <c r="AD78" s="77">
        <v>3513</v>
      </c>
      <c r="AE78" s="78">
        <v>0</v>
      </c>
      <c r="AF78" s="78">
        <v>0</v>
      </c>
      <c r="AG78" s="78">
        <v>0</v>
      </c>
      <c r="AH78" s="78">
        <v>0</v>
      </c>
      <c r="AI78" s="79">
        <f t="shared" si="21"/>
        <v>0</v>
      </c>
      <c r="AJ78" s="78">
        <v>0</v>
      </c>
      <c r="AK78" s="78">
        <v>0</v>
      </c>
      <c r="AL78" s="78">
        <v>0</v>
      </c>
      <c r="AM78" s="79">
        <f t="shared" si="13"/>
        <v>0</v>
      </c>
      <c r="AN78" s="80">
        <f t="shared" si="22"/>
        <v>0</v>
      </c>
      <c r="AO78" s="58">
        <f t="shared" si="23"/>
        <v>-3513</v>
      </c>
      <c r="AP78" s="81"/>
      <c r="AQ78" s="82"/>
      <c r="AR78" s="82"/>
      <c r="AS78" s="82"/>
      <c r="AT78" s="82"/>
      <c r="AU78" s="82"/>
      <c r="AV78" s="82"/>
      <c r="AW78" s="82"/>
      <c r="AX78" s="82"/>
      <c r="AY78" s="2"/>
      <c r="AZ78" s="2"/>
    </row>
    <row r="79" spans="1:52" ht="15.75">
      <c r="A79" s="83">
        <v>9999</v>
      </c>
      <c r="B79" s="84" t="s">
        <v>42</v>
      </c>
      <c r="C79" s="85">
        <f>SUM(C10:C78)</f>
        <v>39560</v>
      </c>
      <c r="D79" s="86">
        <f>SUM(D10:D78)</f>
        <v>92.969184994141358</v>
      </c>
      <c r="E79" s="86">
        <f>SUM(E10:E78)</f>
        <v>3504.3171264998768</v>
      </c>
      <c r="F79" s="87">
        <f>SUM(F10:F78)</f>
        <v>38626.762818980293</v>
      </c>
      <c r="G79" s="88"/>
      <c r="H79" s="89">
        <f>SUM(H10:H78)</f>
        <v>497372464.52260619</v>
      </c>
      <c r="I79" s="90">
        <f>SUM(I10:I78)</f>
        <v>3517027</v>
      </c>
      <c r="J79" s="90">
        <f>SUM(J10:J78)</f>
        <v>34414039</v>
      </c>
      <c r="K79" s="91">
        <f>SUM(K10:K78)</f>
        <v>535303530.52260619</v>
      </c>
      <c r="M79" s="92">
        <v>9999</v>
      </c>
      <c r="N79" s="93">
        <f t="shared" ref="N79:AB79" si="24">SUM(N10:N78)</f>
        <v>38626.762818980293</v>
      </c>
      <c r="O79" s="93">
        <f t="shared" si="24"/>
        <v>92.969184994141358</v>
      </c>
      <c r="P79" s="93">
        <f t="shared" si="24"/>
        <v>3504.3171264998768</v>
      </c>
      <c r="Q79" s="94">
        <f t="shared" si="24"/>
        <v>491552090</v>
      </c>
      <c r="R79" s="94">
        <f t="shared" si="24"/>
        <v>3500848</v>
      </c>
      <c r="S79" s="94">
        <f t="shared" si="24"/>
        <v>655862.47739382111</v>
      </c>
      <c r="T79" s="94">
        <f t="shared" si="24"/>
        <v>494397075.52260613</v>
      </c>
      <c r="U79" s="94">
        <f t="shared" si="24"/>
        <v>33968293</v>
      </c>
      <c r="V79" s="94">
        <f t="shared" si="24"/>
        <v>528365368.52260613</v>
      </c>
      <c r="W79" s="94">
        <f t="shared" si="24"/>
        <v>6444890</v>
      </c>
      <c r="X79" s="94">
        <f t="shared" si="24"/>
        <v>16179</v>
      </c>
      <c r="Y79" s="94">
        <f t="shared" si="24"/>
        <v>6461069</v>
      </c>
      <c r="Z79" s="94">
        <f t="shared" si="24"/>
        <v>443024</v>
      </c>
      <c r="AA79" s="94">
        <f t="shared" si="24"/>
        <v>6904093</v>
      </c>
      <c r="AB79" s="95">
        <f t="shared" si="24"/>
        <v>535269461.52260613</v>
      </c>
      <c r="AC79" s="96"/>
      <c r="AD79" s="97">
        <v>999</v>
      </c>
      <c r="AE79" s="98">
        <f t="shared" ref="AE79:AN79" si="25">SUM(AE10:AE78)</f>
        <v>3.0481099656357458</v>
      </c>
      <c r="AF79" s="99">
        <f t="shared" si="25"/>
        <v>31347</v>
      </c>
      <c r="AG79" s="99">
        <f t="shared" si="25"/>
        <v>0</v>
      </c>
      <c r="AH79" s="99">
        <f t="shared" si="25"/>
        <v>2722</v>
      </c>
      <c r="AI79" s="99">
        <f t="shared" si="25"/>
        <v>34069</v>
      </c>
      <c r="AJ79" s="100">
        <f t="shared" si="25"/>
        <v>0</v>
      </c>
      <c r="AK79" s="100">
        <f t="shared" si="25"/>
        <v>0</v>
      </c>
      <c r="AL79" s="100">
        <f t="shared" si="25"/>
        <v>0</v>
      </c>
      <c r="AM79" s="100">
        <f t="shared" si="25"/>
        <v>0</v>
      </c>
      <c r="AN79" s="101">
        <f t="shared" si="25"/>
        <v>34069</v>
      </c>
      <c r="AO79" s="58">
        <f t="shared" si="23"/>
        <v>-9999</v>
      </c>
      <c r="AP79" s="21"/>
      <c r="AQ79" s="21"/>
      <c r="AR79" s="58"/>
      <c r="AS79" s="58"/>
      <c r="AT79" s="58"/>
      <c r="AU79" s="58"/>
      <c r="AV79" s="58"/>
      <c r="AW79" s="58"/>
      <c r="AX79" s="58"/>
    </row>
    <row r="80" spans="1:52">
      <c r="A80" s="102"/>
      <c r="B80" s="102"/>
      <c r="C80" s="102"/>
      <c r="D80" s="103"/>
      <c r="E80" s="103"/>
      <c r="F80" s="103"/>
      <c r="G80" s="104"/>
      <c r="H80" s="103"/>
      <c r="I80" s="103"/>
      <c r="J80" s="103"/>
      <c r="K80" s="103"/>
      <c r="AO80" s="58">
        <f t="shared" si="23"/>
        <v>0</v>
      </c>
      <c r="AP80" s="21"/>
      <c r="AQ80" s="21"/>
      <c r="AR80" s="58"/>
      <c r="AS80" s="58"/>
      <c r="AT80" s="58"/>
      <c r="AU80" s="58"/>
      <c r="AV80" s="58"/>
      <c r="AW80" s="58"/>
      <c r="AX80" s="58"/>
      <c r="AY80" s="82"/>
      <c r="AZ80" s="82"/>
    </row>
    <row r="81" spans="1:50" s="82" customForma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21"/>
      <c r="AQ81" s="21"/>
      <c r="AR81" s="58"/>
      <c r="AS81" s="58"/>
      <c r="AT81" s="58"/>
      <c r="AU81" s="58"/>
      <c r="AV81" s="58"/>
      <c r="AW81" s="58"/>
      <c r="AX81" s="58"/>
    </row>
    <row r="217" spans="13:28">
      <c r="M217" s="108"/>
      <c r="N217" s="108"/>
      <c r="O217" s="108"/>
      <c r="P217" s="108"/>
      <c r="Q217" s="108"/>
      <c r="R217" s="108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</row>
    <row r="218" spans="13:28">
      <c r="M218" s="108"/>
      <c r="N218" s="108"/>
      <c r="O218" s="108"/>
      <c r="P218" s="108"/>
      <c r="Q218" s="108"/>
      <c r="R218" s="108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</row>
    <row r="456" spans="34:34">
      <c r="AH456" s="110"/>
    </row>
  </sheetData>
  <autoFilter ref="A9:AY79">
    <filterColumn colId="6"/>
  </autoFilter>
  <pageMargins left="0.43" right="0.28000000000000003" top="0.75" bottom="0.75" header="0.3" footer="0.3"/>
  <pageSetup scale="1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DESE-231-34209</_dlc_DocId>
    <_dlc_DocIdUrl xmlns="733efe1c-5bbe-4968-87dc-d400e65c879f">
      <Url>https://sharepoint.doemass.org/ese/webteam/cps/_layouts/DocIdRedir.aspx?ID=DESE-231-34209</Url>
      <Description>DESE-231-34209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6D161C26-BA4B-46E5-B5A3-E3601742E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C0FEDB-41E9-403B-AFF4-F3EA434A6833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41C6B50A-B078-4944-9F4D-2881BEFEE82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4342DD-C42A-4662-AE3F-C46C40CA1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Charter School FTE &amp; Tuition (Q4)</dc:title>
  <dc:subject/>
  <dc:creator>ESE</dc:creator>
  <cp:lastModifiedBy>dzou</cp:lastModifiedBy>
  <cp:lastPrinted>2017-06-23T18:59:30Z</cp:lastPrinted>
  <dcterms:created xsi:type="dcterms:W3CDTF">2017-03-17T16:13:29Z</dcterms:created>
  <dcterms:modified xsi:type="dcterms:W3CDTF">2017-06-23T19:00:07Z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23 2017</vt:lpwstr>
  </property>
</Properties>
</file>