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420" windowWidth="22800" windowHeight="9495" activeTab="1"/>
  </bookViews>
  <sheets>
    <sheet name="March2014 by town" sheetId="3" r:id="rId1"/>
    <sheet name="March2014 by School" sheetId="6" r:id="rId2"/>
    <sheet name="March2014_town x school" sheetId="4" r:id="rId3"/>
    <sheet name="Sheet2" sheetId="5" state="hidden" r:id="rId4"/>
    <sheet name="March2014_school x town" sheetId="7" r:id="rId5"/>
  </sheets>
  <externalReferences>
    <externalReference r:id="rId6"/>
  </externalReferences>
  <definedNames>
    <definedName name="_xlnm._FilterDatabase" localSheetId="1" hidden="1">'March2014 by School'!$B$1:$B$78</definedName>
    <definedName name="_xlnm._FilterDatabase" localSheetId="0" hidden="1">'March2014 by town'!$A$1:$A$299</definedName>
    <definedName name="_xlnm._FilterDatabase" localSheetId="4" hidden="1">'March2014_school x town'!$B$1:$B$78</definedName>
    <definedName name="_xlnm._FilterDatabase" localSheetId="2" hidden="1">'March2014_town x school'!$A$2:$A$300</definedName>
    <definedName name="NAME">[1]Individual!$A$1:$B$77</definedName>
    <definedName name="_xlnm.Print_Titles" localSheetId="1">'March2014 by School'!$1:$1</definedName>
    <definedName name="_xlnm.Print_Titles" localSheetId="0">'March2014 by town'!$1:$1</definedName>
    <definedName name="_xlnm.Print_Titles" localSheetId="4">'March2014_school x town'!$B:$C,'March2014_school x town'!$1:$1</definedName>
    <definedName name="_xlnm.Print_Titles" localSheetId="2">'March2014_town x school'!$A:$B,'March2014_town x school'!$2:$2</definedName>
    <definedName name="School_Names">Sheet2!$D:$E</definedName>
  </definedNames>
  <calcPr calcId="145621"/>
</workbook>
</file>

<file path=xl/calcChain.xml><?xml version="1.0" encoding="utf-8"?>
<calcChain xmlns="http://schemas.openxmlformats.org/spreadsheetml/2006/main">
  <c r="C299" i="3" l="1"/>
  <c r="D299" i="3"/>
  <c r="KN78" i="7"/>
  <c r="KM78" i="7"/>
  <c r="KL78" i="7"/>
  <c r="KK78" i="7"/>
  <c r="KJ78" i="7"/>
  <c r="KI78" i="7"/>
  <c r="KH78" i="7"/>
  <c r="KG78" i="7"/>
  <c r="KF78" i="7"/>
  <c r="KE78" i="7"/>
  <c r="KD78" i="7"/>
  <c r="KC78" i="7"/>
  <c r="KB78" i="7"/>
  <c r="KA78" i="7"/>
  <c r="JZ78" i="7"/>
  <c r="JY78" i="7"/>
  <c r="JX78" i="7"/>
  <c r="JW78" i="7"/>
  <c r="JV78" i="7"/>
  <c r="JU78" i="7"/>
  <c r="JT78" i="7"/>
  <c r="JS78" i="7"/>
  <c r="JR78" i="7"/>
  <c r="JQ78" i="7"/>
  <c r="JP78" i="7"/>
  <c r="JO78" i="7"/>
  <c r="JN78" i="7"/>
  <c r="JM78" i="7"/>
  <c r="JL78" i="7"/>
  <c r="JK78" i="7"/>
  <c r="JJ78" i="7"/>
  <c r="JI78" i="7"/>
  <c r="JH78" i="7"/>
  <c r="JG78" i="7"/>
  <c r="JF78" i="7"/>
  <c r="JE78" i="7"/>
  <c r="JD78" i="7"/>
  <c r="JC78" i="7"/>
  <c r="JB78" i="7"/>
  <c r="JA78" i="7"/>
  <c r="IZ78" i="7"/>
  <c r="IY78" i="7"/>
  <c r="IX78" i="7"/>
  <c r="IW78" i="7"/>
  <c r="IV78" i="7"/>
  <c r="IU78" i="7"/>
  <c r="IT78" i="7"/>
  <c r="IS78" i="7"/>
  <c r="IR78" i="7"/>
  <c r="IQ78" i="7"/>
  <c r="IP78" i="7"/>
  <c r="IO78" i="7"/>
  <c r="IN78" i="7"/>
  <c r="IM78" i="7"/>
  <c r="IL78" i="7"/>
  <c r="IK78" i="7"/>
  <c r="IJ78" i="7"/>
  <c r="II78" i="7"/>
  <c r="IH78" i="7"/>
  <c r="IG78" i="7"/>
  <c r="IF78" i="7"/>
  <c r="IE78" i="7"/>
  <c r="ID78" i="7"/>
  <c r="IC78" i="7"/>
  <c r="IB78" i="7"/>
  <c r="IA78" i="7"/>
  <c r="HZ78" i="7"/>
  <c r="HY78" i="7"/>
  <c r="HX78" i="7"/>
  <c r="HW78" i="7"/>
  <c r="HV78" i="7"/>
  <c r="HU78" i="7"/>
  <c r="HT78" i="7"/>
  <c r="HS78" i="7"/>
  <c r="HR78" i="7"/>
  <c r="HQ78" i="7"/>
  <c r="HP78" i="7"/>
  <c r="HO78" i="7"/>
  <c r="HN78" i="7"/>
  <c r="HM78" i="7"/>
  <c r="HL78" i="7"/>
  <c r="HK78" i="7"/>
  <c r="HJ78" i="7"/>
  <c r="HI78" i="7"/>
  <c r="HH78" i="7"/>
  <c r="HG78" i="7"/>
  <c r="HF78" i="7"/>
  <c r="HE78" i="7"/>
  <c r="HD78" i="7"/>
  <c r="HC78" i="7"/>
  <c r="HB78" i="7"/>
  <c r="HA78" i="7"/>
  <c r="GZ78" i="7"/>
  <c r="GY78" i="7"/>
  <c r="GX78" i="7"/>
  <c r="GW78" i="7"/>
  <c r="GV78" i="7"/>
  <c r="GU78" i="7"/>
  <c r="GT78" i="7"/>
  <c r="GS78" i="7"/>
  <c r="GR78" i="7"/>
  <c r="GQ78" i="7"/>
  <c r="GP78" i="7"/>
  <c r="GO78" i="7"/>
  <c r="GN78" i="7"/>
  <c r="GM78" i="7"/>
  <c r="GL78" i="7"/>
  <c r="GK78" i="7"/>
  <c r="GJ78" i="7"/>
  <c r="GI78" i="7"/>
  <c r="GH78" i="7"/>
  <c r="GG78" i="7"/>
  <c r="GF78" i="7"/>
  <c r="GE78" i="7"/>
  <c r="GD78" i="7"/>
  <c r="GC78" i="7"/>
  <c r="GB78" i="7"/>
  <c r="GA78" i="7"/>
  <c r="FZ78" i="7"/>
  <c r="FY78" i="7"/>
  <c r="FX78" i="7"/>
  <c r="FW78" i="7"/>
  <c r="FV78" i="7"/>
  <c r="FU78" i="7"/>
  <c r="FT78" i="7"/>
  <c r="FS78" i="7"/>
  <c r="FR78" i="7"/>
  <c r="FQ78" i="7"/>
  <c r="FP78" i="7"/>
  <c r="FO78" i="7"/>
  <c r="FN78" i="7"/>
  <c r="FM78" i="7"/>
  <c r="FL78" i="7"/>
  <c r="FK78" i="7"/>
  <c r="FJ78" i="7"/>
  <c r="FI78" i="7"/>
  <c r="FH78" i="7"/>
  <c r="FG78" i="7"/>
  <c r="FF78" i="7"/>
  <c r="FE78" i="7"/>
  <c r="FD78" i="7"/>
  <c r="FC78" i="7"/>
  <c r="FB78" i="7"/>
  <c r="FA78" i="7"/>
  <c r="EZ78" i="7"/>
  <c r="EY78" i="7"/>
  <c r="EX78" i="7"/>
  <c r="EW78" i="7"/>
  <c r="EV78" i="7"/>
  <c r="EU78" i="7"/>
  <c r="ET78" i="7"/>
  <c r="ES78" i="7"/>
  <c r="ER78" i="7"/>
  <c r="EQ78" i="7"/>
  <c r="EP78" i="7"/>
  <c r="EO78" i="7"/>
  <c r="EN78" i="7"/>
  <c r="EM78" i="7"/>
  <c r="EL78" i="7"/>
  <c r="EK78" i="7"/>
  <c r="EJ78" i="7"/>
  <c r="EI78" i="7"/>
  <c r="EH78" i="7"/>
  <c r="EG78" i="7"/>
  <c r="EF78" i="7"/>
  <c r="EE78" i="7"/>
  <c r="ED78" i="7"/>
  <c r="EC78" i="7"/>
  <c r="EB78" i="7"/>
  <c r="EA78" i="7"/>
  <c r="DZ78" i="7"/>
  <c r="DY78" i="7"/>
  <c r="DX78" i="7"/>
  <c r="DW78" i="7"/>
  <c r="DV78" i="7"/>
  <c r="DU78" i="7"/>
  <c r="DT78" i="7"/>
  <c r="DS78" i="7"/>
  <c r="DR78" i="7"/>
  <c r="DQ78" i="7"/>
  <c r="DP78" i="7"/>
  <c r="DO78" i="7"/>
  <c r="DN78" i="7"/>
  <c r="DM78" i="7"/>
  <c r="DL78" i="7"/>
  <c r="DK78" i="7"/>
  <c r="DJ78" i="7"/>
  <c r="DI78" i="7"/>
  <c r="DH78" i="7"/>
  <c r="DG78" i="7"/>
  <c r="DF78" i="7"/>
  <c r="DE78" i="7"/>
  <c r="DD78" i="7"/>
  <c r="DC78" i="7"/>
  <c r="DB78" i="7"/>
  <c r="DA78" i="7"/>
  <c r="CZ78" i="7"/>
  <c r="CY78" i="7"/>
  <c r="CX78" i="7"/>
  <c r="CW78" i="7"/>
  <c r="CV78" i="7"/>
  <c r="CU78" i="7"/>
  <c r="CT78" i="7"/>
  <c r="CS78" i="7"/>
  <c r="CR78" i="7"/>
  <c r="CQ78" i="7"/>
  <c r="CP78" i="7"/>
  <c r="CO78" i="7"/>
  <c r="CN78" i="7"/>
  <c r="CM78" i="7"/>
  <c r="CL78" i="7"/>
  <c r="CK78" i="7"/>
  <c r="CJ78" i="7"/>
  <c r="CI78" i="7"/>
  <c r="CH78" i="7"/>
  <c r="CG78" i="7"/>
  <c r="CF78" i="7"/>
  <c r="CE78" i="7"/>
  <c r="CD78" i="7"/>
  <c r="CC78" i="7"/>
  <c r="CB78" i="7"/>
  <c r="CA78" i="7"/>
  <c r="BZ78" i="7"/>
  <c r="BY78" i="7"/>
  <c r="BX78" i="7"/>
  <c r="BW78" i="7"/>
  <c r="BV78" i="7"/>
  <c r="BU78" i="7"/>
  <c r="BT78" i="7"/>
  <c r="BS78" i="7"/>
  <c r="BR78" i="7"/>
  <c r="BQ78" i="7"/>
  <c r="BP78" i="7"/>
  <c r="BO78" i="7"/>
  <c r="BN78" i="7"/>
  <c r="BM78" i="7"/>
  <c r="BL78" i="7"/>
  <c r="BK78" i="7"/>
  <c r="BJ78" i="7"/>
  <c r="BI78" i="7"/>
  <c r="BH78" i="7"/>
  <c r="BG78" i="7"/>
  <c r="BF78" i="7"/>
  <c r="BE78" i="7"/>
  <c r="BD78" i="7"/>
  <c r="BC78" i="7"/>
  <c r="BB78" i="7"/>
  <c r="BA78" i="7"/>
  <c r="AZ78" i="7"/>
  <c r="AY78" i="7"/>
  <c r="AX78" i="7"/>
  <c r="AW78" i="7"/>
  <c r="AV78" i="7"/>
  <c r="AU78" i="7"/>
  <c r="AT78" i="7"/>
  <c r="AS78" i="7"/>
  <c r="AR78" i="7"/>
  <c r="AQ78" i="7"/>
  <c r="AP78" i="7"/>
  <c r="AO78" i="7"/>
  <c r="AN78" i="7"/>
  <c r="AM78" i="7"/>
  <c r="AL78" i="7"/>
  <c r="AK78" i="7"/>
  <c r="AJ78" i="7"/>
  <c r="AI78" i="7"/>
  <c r="AH78" i="7"/>
  <c r="AG78" i="7"/>
  <c r="AF78" i="7"/>
  <c r="AE78" i="7"/>
  <c r="AD78" i="7"/>
  <c r="AC78" i="7"/>
  <c r="AB78" i="7"/>
  <c r="AA78" i="7"/>
  <c r="Z78" i="7"/>
  <c r="Y78" i="7"/>
  <c r="X78" i="7"/>
  <c r="W78" i="7"/>
  <c r="V78" i="7"/>
  <c r="U78" i="7"/>
  <c r="T78" i="7"/>
  <c r="S78" i="7"/>
  <c r="R78" i="7"/>
  <c r="Q78" i="7"/>
  <c r="P78" i="7"/>
  <c r="O78" i="7"/>
  <c r="N78" i="7"/>
  <c r="M78" i="7"/>
  <c r="L78" i="7"/>
  <c r="K78" i="7"/>
  <c r="J78" i="7"/>
  <c r="I78" i="7"/>
  <c r="H78" i="7"/>
  <c r="G78" i="7"/>
  <c r="F78" i="7"/>
  <c r="E78" i="7"/>
  <c r="D78" i="7"/>
  <c r="KO78" i="7" s="1"/>
  <c r="KO77" i="7"/>
  <c r="KO76" i="7"/>
  <c r="KO75" i="7"/>
  <c r="KO74" i="7"/>
  <c r="KO73" i="7"/>
  <c r="KO72" i="7"/>
  <c r="KO71" i="7"/>
  <c r="KO70" i="7"/>
  <c r="KO69" i="7"/>
  <c r="KO68" i="7"/>
  <c r="KO67" i="7"/>
  <c r="KO66" i="7"/>
  <c r="KO65" i="7"/>
  <c r="KO64" i="7"/>
  <c r="KO63" i="7"/>
  <c r="KO62" i="7"/>
  <c r="KO61" i="7"/>
  <c r="KO60" i="7"/>
  <c r="KO59" i="7"/>
  <c r="KO58" i="7"/>
  <c r="KO57" i="7"/>
  <c r="KO56" i="7"/>
  <c r="KO55" i="7"/>
  <c r="KO54" i="7"/>
  <c r="KO53" i="7"/>
  <c r="KO52" i="7"/>
  <c r="KO51" i="7"/>
  <c r="KO50" i="7"/>
  <c r="KO49" i="7"/>
  <c r="KO48" i="7"/>
  <c r="KO47" i="7"/>
  <c r="KO46" i="7"/>
  <c r="KO45" i="7"/>
  <c r="KO44" i="7"/>
  <c r="KO43" i="7"/>
  <c r="KO42" i="7"/>
  <c r="KO41" i="7"/>
  <c r="KO40" i="7"/>
  <c r="KO39" i="7"/>
  <c r="KO38" i="7"/>
  <c r="KO37" i="7"/>
  <c r="KO36" i="7"/>
  <c r="KO35" i="7"/>
  <c r="KO34" i="7"/>
  <c r="KO33" i="7"/>
  <c r="KO32" i="7"/>
  <c r="KO31" i="7"/>
  <c r="KO30" i="7"/>
  <c r="KO29" i="7"/>
  <c r="KO28" i="7"/>
  <c r="KO27" i="7"/>
  <c r="KO26" i="7"/>
  <c r="KO25" i="7"/>
  <c r="KO24" i="7"/>
  <c r="KO23" i="7"/>
  <c r="KO22" i="7"/>
  <c r="KO21" i="7"/>
  <c r="KO20" i="7"/>
  <c r="KO19" i="7"/>
  <c r="KO18" i="7"/>
  <c r="KO17" i="7"/>
  <c r="KO16" i="7"/>
  <c r="KO15" i="7"/>
  <c r="KO14" i="7"/>
  <c r="KO13" i="7"/>
  <c r="KO12" i="7"/>
  <c r="KO11" i="7"/>
  <c r="KO10" i="7"/>
  <c r="KO9" i="7"/>
  <c r="KO8" i="7"/>
  <c r="KO7" i="7"/>
  <c r="KO6" i="7"/>
  <c r="KO5" i="7"/>
  <c r="KO4" i="7"/>
  <c r="KO3" i="7"/>
  <c r="KO2" i="7"/>
  <c r="C78" i="6"/>
  <c r="D85" i="5"/>
  <c r="D84" i="5"/>
  <c r="D83" i="5"/>
  <c r="D82" i="5"/>
  <c r="D81" i="5"/>
  <c r="D80" i="5"/>
  <c r="D79" i="5"/>
  <c r="D78" i="5"/>
  <c r="D77" i="5"/>
  <c r="D76" i="5"/>
  <c r="E75" i="5"/>
  <c r="D75" i="5"/>
  <c r="D74" i="5"/>
  <c r="E73" i="5"/>
  <c r="D73" i="5"/>
  <c r="E72" i="5"/>
  <c r="D72" i="5"/>
  <c r="E71" i="5"/>
  <c r="D71" i="5"/>
  <c r="D70" i="5"/>
  <c r="D69" i="5"/>
  <c r="E68" i="5"/>
  <c r="D68" i="5"/>
  <c r="E67" i="5"/>
  <c r="D67" i="5"/>
  <c r="E66" i="5"/>
  <c r="D66" i="5"/>
  <c r="E65" i="5"/>
  <c r="D65" i="5"/>
  <c r="E64" i="5"/>
  <c r="D64" i="5"/>
  <c r="E63" i="5"/>
  <c r="D63" i="5"/>
  <c r="E62" i="5"/>
  <c r="D62" i="5"/>
  <c r="E61" i="5"/>
  <c r="D61" i="5"/>
  <c r="E60" i="5"/>
  <c r="D60" i="5"/>
  <c r="E59" i="5"/>
  <c r="D59" i="5"/>
  <c r="D58" i="5"/>
  <c r="E57" i="5"/>
  <c r="D57" i="5"/>
  <c r="E56" i="5"/>
  <c r="D56" i="5"/>
  <c r="D55" i="5"/>
  <c r="D54" i="5"/>
  <c r="E53" i="5"/>
  <c r="D53" i="5"/>
  <c r="E52" i="5"/>
  <c r="D52" i="5"/>
  <c r="E51" i="5"/>
  <c r="D51" i="5"/>
  <c r="D50" i="5"/>
  <c r="E49" i="5"/>
  <c r="D49" i="5"/>
  <c r="D48" i="5"/>
  <c r="E47" i="5"/>
  <c r="D47" i="5"/>
  <c r="D46" i="5"/>
  <c r="D45" i="5"/>
  <c r="D44" i="5"/>
  <c r="E43" i="5"/>
  <c r="D43" i="5"/>
  <c r="D42" i="5"/>
  <c r="E41" i="5"/>
  <c r="D41" i="5"/>
  <c r="E40" i="5"/>
  <c r="D40" i="5"/>
  <c r="E39" i="5"/>
  <c r="D39" i="5"/>
  <c r="D38" i="5"/>
  <c r="D37" i="5"/>
  <c r="E36" i="5"/>
  <c r="D36" i="5"/>
  <c r="E35" i="5"/>
  <c r="D35" i="5"/>
  <c r="E34" i="5"/>
  <c r="D34" i="5"/>
  <c r="E33" i="5"/>
  <c r="D33" i="5"/>
  <c r="E32" i="5"/>
  <c r="D32" i="5"/>
  <c r="E31" i="5"/>
  <c r="D31" i="5"/>
  <c r="D30" i="5"/>
  <c r="E29" i="5"/>
  <c r="D29" i="5"/>
  <c r="D28" i="5"/>
  <c r="E27" i="5"/>
  <c r="D27" i="5"/>
  <c r="E26" i="5"/>
  <c r="D26" i="5"/>
  <c r="E25" i="5"/>
  <c r="D25" i="5"/>
  <c r="E24" i="5"/>
  <c r="D24" i="5"/>
  <c r="E23" i="5"/>
  <c r="D23" i="5"/>
  <c r="E22" i="5"/>
  <c r="D22" i="5"/>
  <c r="D21" i="5"/>
  <c r="E20" i="5"/>
  <c r="D20" i="5"/>
  <c r="E19" i="5"/>
  <c r="D19" i="5"/>
  <c r="D18" i="5"/>
  <c r="D17" i="5"/>
  <c r="D16" i="5"/>
  <c r="D15" i="5"/>
  <c r="D14" i="5"/>
  <c r="E13" i="5"/>
  <c r="D13" i="5"/>
  <c r="E12" i="5"/>
  <c r="D12" i="5"/>
  <c r="D11" i="5"/>
  <c r="E10" i="5"/>
  <c r="D10" i="5"/>
  <c r="D9" i="5"/>
  <c r="E8" i="5"/>
  <c r="D8" i="5"/>
  <c r="E7" i="5"/>
  <c r="D7" i="5"/>
  <c r="E6" i="5"/>
  <c r="D6" i="5"/>
  <c r="D5" i="5"/>
  <c r="E4" i="5"/>
  <c r="D4" i="5"/>
  <c r="D3" i="5"/>
  <c r="D2" i="5"/>
  <c r="B76" i="7" s="1"/>
  <c r="AK300" i="4"/>
  <c r="I300" i="4"/>
  <c r="T300" i="4"/>
  <c r="AT300" i="4"/>
  <c r="BZ300" i="4"/>
  <c r="BY300" i="4"/>
  <c r="BX300" i="4"/>
  <c r="BW300" i="4"/>
  <c r="BV300" i="4"/>
  <c r="BU300" i="4"/>
  <c r="AI300" i="4"/>
  <c r="BT300" i="4"/>
  <c r="AS300" i="4"/>
  <c r="AR300" i="4"/>
  <c r="AJ300" i="4"/>
  <c r="W300" i="4"/>
  <c r="BS300" i="4"/>
  <c r="AQ300" i="4"/>
  <c r="S300" i="4"/>
  <c r="BR300" i="4"/>
  <c r="BQ300" i="4"/>
  <c r="N300" i="4"/>
  <c r="Z300" i="4"/>
  <c r="BP300" i="4"/>
  <c r="BO300" i="4"/>
  <c r="BN300" i="4"/>
  <c r="Q300" i="4"/>
  <c r="AH300" i="4"/>
  <c r="G300" i="4"/>
  <c r="BM300" i="4"/>
  <c r="BL300" i="4"/>
  <c r="BK300" i="4"/>
  <c r="X300" i="4"/>
  <c r="AD300" i="4"/>
  <c r="AC300" i="4"/>
  <c r="M300" i="4"/>
  <c r="BJ300" i="4"/>
  <c r="AN300" i="4"/>
  <c r="BI300" i="4"/>
  <c r="BH300" i="4"/>
  <c r="H300" i="4"/>
  <c r="BG300" i="4"/>
  <c r="E300" i="4"/>
  <c r="AM300" i="4"/>
  <c r="AG300" i="4"/>
  <c r="BF300" i="4"/>
  <c r="F300" i="4"/>
  <c r="D300" i="4"/>
  <c r="BE300" i="4"/>
  <c r="BD300" i="4"/>
  <c r="J300" i="4"/>
  <c r="L300" i="4"/>
  <c r="U300" i="4"/>
  <c r="Y300" i="4"/>
  <c r="AP300" i="4"/>
  <c r="BC300" i="4"/>
  <c r="BB300" i="4"/>
  <c r="BA300" i="4"/>
  <c r="AL300" i="4"/>
  <c r="C300" i="4"/>
  <c r="AZ300" i="4"/>
  <c r="AY300" i="4"/>
  <c r="AE300" i="4"/>
  <c r="AA300" i="4"/>
  <c r="AF300" i="4"/>
  <c r="AO300" i="4"/>
  <c r="K300" i="4"/>
  <c r="R300" i="4"/>
  <c r="AX300" i="4"/>
  <c r="AW300" i="4"/>
  <c r="AV300" i="4"/>
  <c r="P300" i="4"/>
  <c r="O300" i="4"/>
  <c r="AB300" i="4"/>
  <c r="AU300" i="4"/>
  <c r="V300" i="4"/>
  <c r="CA200" i="4"/>
  <c r="CA265" i="4"/>
  <c r="CA51" i="4"/>
  <c r="CA76" i="4"/>
  <c r="CA264" i="4"/>
  <c r="CA7" i="4"/>
  <c r="CA100" i="4"/>
  <c r="CA55" i="4"/>
  <c r="CA299" i="4"/>
  <c r="CA199" i="4"/>
  <c r="CA298" i="4"/>
  <c r="CA198" i="4"/>
  <c r="CA244" i="4"/>
  <c r="CA133" i="4"/>
  <c r="CA197" i="4"/>
  <c r="CA156" i="4"/>
  <c r="CA210" i="4"/>
  <c r="CA27" i="4"/>
  <c r="CA243" i="4"/>
  <c r="CA97" i="4"/>
  <c r="CA90" i="4"/>
  <c r="CA162" i="4"/>
  <c r="CA225" i="4"/>
  <c r="CA79" i="4"/>
  <c r="CA224" i="4"/>
  <c r="CA96" i="4"/>
  <c r="CA148" i="4"/>
  <c r="CA151" i="4"/>
  <c r="CA155" i="4"/>
  <c r="CA99" i="4"/>
  <c r="CA297" i="4"/>
  <c r="CA177" i="4"/>
  <c r="CA263" i="4"/>
  <c r="CA140" i="4"/>
  <c r="CA262" i="4"/>
  <c r="CA91" i="4"/>
  <c r="CA63" i="4"/>
  <c r="CA261" i="4"/>
  <c r="CA114" i="4"/>
  <c r="CA50" i="4"/>
  <c r="CA46" i="4"/>
  <c r="CA223" i="4"/>
  <c r="CA119" i="4"/>
  <c r="CA62" i="4"/>
  <c r="CA209" i="4"/>
  <c r="CA126" i="4"/>
  <c r="CA296" i="4"/>
  <c r="CA125" i="4"/>
  <c r="CA61" i="4"/>
  <c r="CA295" i="4"/>
  <c r="CA58" i="4"/>
  <c r="CA187" i="4"/>
  <c r="CA88" i="4"/>
  <c r="CA294" i="4"/>
  <c r="CA222" i="4"/>
  <c r="CA147" i="4"/>
  <c r="CA260" i="4"/>
  <c r="CA186" i="4"/>
  <c r="CA26" i="4"/>
  <c r="CA37" i="4"/>
  <c r="CA146" i="4"/>
  <c r="CA4" i="4"/>
  <c r="CA145" i="4"/>
  <c r="CA242" i="4"/>
  <c r="CA87" i="4"/>
  <c r="CA293" i="4"/>
  <c r="CA185" i="4"/>
  <c r="CA168" i="4"/>
  <c r="CA32" i="4"/>
  <c r="CA241" i="4"/>
  <c r="CA259" i="4"/>
  <c r="CA81" i="4"/>
  <c r="CA117" i="4"/>
  <c r="CA258" i="4"/>
  <c r="CA176" i="4"/>
  <c r="CA65" i="4"/>
  <c r="CA175" i="4"/>
  <c r="CA107" i="4"/>
  <c r="CA43" i="4"/>
  <c r="CA33" i="4"/>
  <c r="CA86" i="4"/>
  <c r="CA28" i="4"/>
  <c r="CA221" i="4"/>
  <c r="CA208" i="4"/>
  <c r="CA257" i="4"/>
  <c r="CA73" i="4"/>
  <c r="CA292" i="4"/>
  <c r="CA20" i="4"/>
  <c r="CA240" i="4"/>
  <c r="CA184" i="4"/>
  <c r="CA124" i="4"/>
  <c r="CA14" i="4"/>
  <c r="CA47" i="4"/>
  <c r="CA207" i="4"/>
  <c r="CA239" i="4"/>
  <c r="CA25" i="4"/>
  <c r="CA72" i="4"/>
  <c r="CA220" i="4"/>
  <c r="CA116" i="4"/>
  <c r="CA85" i="4"/>
  <c r="CA118" i="4"/>
  <c r="CA256" i="4"/>
  <c r="CA64" i="4"/>
  <c r="CA238" i="4"/>
  <c r="CA206" i="4"/>
  <c r="CA174" i="4"/>
  <c r="CA131" i="4"/>
  <c r="CA237" i="4"/>
  <c r="CA291" i="4"/>
  <c r="CA132" i="4"/>
  <c r="CA36" i="4"/>
  <c r="CA183" i="4"/>
  <c r="CA35" i="4"/>
  <c r="CA255" i="4"/>
  <c r="CA167" i="4"/>
  <c r="CA236" i="4"/>
  <c r="CA106" i="4"/>
  <c r="CA30" i="4"/>
  <c r="CA150" i="4"/>
  <c r="CA39" i="4"/>
  <c r="CA235" i="4"/>
  <c r="CA113" i="4"/>
  <c r="CA123" i="4"/>
  <c r="CA290" i="4"/>
  <c r="CA19" i="4"/>
  <c r="CA57" i="4"/>
  <c r="CA289" i="4"/>
  <c r="CA9" i="4"/>
  <c r="CA166" i="4"/>
  <c r="CA111" i="4"/>
  <c r="CA234" i="4"/>
  <c r="CA196" i="4"/>
  <c r="CA288" i="4"/>
  <c r="CA112" i="4"/>
  <c r="CA233" i="4"/>
  <c r="CA121" i="4"/>
  <c r="CA287" i="4"/>
  <c r="CA144" i="4"/>
  <c r="CA195" i="4"/>
  <c r="CA83" i="4"/>
  <c r="CA286" i="4"/>
  <c r="CA75" i="4"/>
  <c r="CA44" i="4"/>
  <c r="CA139" i="4"/>
  <c r="CA254" i="4"/>
  <c r="CA22" i="4"/>
  <c r="CA77" i="4"/>
  <c r="CA16" i="4"/>
  <c r="CA141" i="4"/>
  <c r="CA161" i="4"/>
  <c r="CA68" i="4"/>
  <c r="CA89" i="4"/>
  <c r="CA34" i="4"/>
  <c r="CA232" i="4"/>
  <c r="CA56" i="4"/>
  <c r="CA24" i="4"/>
  <c r="CA6" i="4"/>
  <c r="CA253" i="4"/>
  <c r="CA11" i="4"/>
  <c r="CA136" i="4"/>
  <c r="CA130" i="4"/>
  <c r="CA18" i="4"/>
  <c r="CA252" i="4"/>
  <c r="CA71" i="4"/>
  <c r="CA219" i="4"/>
  <c r="CA218" i="4"/>
  <c r="CA165" i="4"/>
  <c r="CA105" i="4"/>
  <c r="CA194" i="4"/>
  <c r="CA285" i="4"/>
  <c r="CA5" i="4"/>
  <c r="CA284" i="4"/>
  <c r="CA182" i="4"/>
  <c r="CA181" i="4"/>
  <c r="CA67" i="4"/>
  <c r="CA283" i="4"/>
  <c r="CA231" i="4"/>
  <c r="CA98" i="4"/>
  <c r="CA173" i="4"/>
  <c r="CA180" i="4"/>
  <c r="CA135" i="4"/>
  <c r="CA282" i="4"/>
  <c r="CA21" i="4"/>
  <c r="CA129" i="4"/>
  <c r="CA160" i="4"/>
  <c r="CA78" i="4"/>
  <c r="CA281" i="4"/>
  <c r="CA122" i="4"/>
  <c r="CA251" i="4"/>
  <c r="CA280" i="4"/>
  <c r="CA13" i="4"/>
  <c r="CA159" i="4"/>
  <c r="CA74" i="4"/>
  <c r="CA143" i="4"/>
  <c r="CA138" i="4"/>
  <c r="CA110" i="4"/>
  <c r="CA279" i="4"/>
  <c r="CA193" i="4"/>
  <c r="CA172" i="4"/>
  <c r="CA154" i="4"/>
  <c r="CA94" i="4"/>
  <c r="CA104" i="4"/>
  <c r="CA230" i="4"/>
  <c r="CA192" i="4"/>
  <c r="CA103" i="4"/>
  <c r="CA229" i="4"/>
  <c r="CA228" i="4"/>
  <c r="CA191" i="4"/>
  <c r="CA164" i="4"/>
  <c r="CA217" i="4"/>
  <c r="CA216" i="4"/>
  <c r="CA23" i="4"/>
  <c r="CA48" i="4"/>
  <c r="CA31" i="4"/>
  <c r="CA205" i="4"/>
  <c r="CA59" i="4"/>
  <c r="CA15" i="4"/>
  <c r="CA215" i="4"/>
  <c r="CA12" i="4"/>
  <c r="CA278" i="4"/>
  <c r="CA120" i="4"/>
  <c r="CA69" i="4"/>
  <c r="CA190" i="4"/>
  <c r="CA53" i="4"/>
  <c r="CA142" i="4"/>
  <c r="CA171" i="4"/>
  <c r="CA158" i="4"/>
  <c r="CA157" i="4"/>
  <c r="CA250" i="4"/>
  <c r="CA42" i="4"/>
  <c r="CA80" i="4"/>
  <c r="CA153" i="4"/>
  <c r="CA109" i="4"/>
  <c r="CA170" i="4"/>
  <c r="CA277" i="4"/>
  <c r="CA249" i="4"/>
  <c r="CA214" i="4"/>
  <c r="CA179" i="4"/>
  <c r="CA248" i="4"/>
  <c r="CA189" i="4"/>
  <c r="CA127" i="4"/>
  <c r="CA204" i="4"/>
  <c r="CA41" i="4"/>
  <c r="CA203" i="4"/>
  <c r="CA276" i="4"/>
  <c r="CA10" i="4"/>
  <c r="CA52" i="4"/>
  <c r="CA102" i="4"/>
  <c r="CA275" i="4"/>
  <c r="CA92" i="4"/>
  <c r="CA274" i="4"/>
  <c r="CA60" i="4"/>
  <c r="CA38" i="4"/>
  <c r="CA163" i="4"/>
  <c r="CA213" i="4"/>
  <c r="CA149" i="4"/>
  <c r="CA8" i="4"/>
  <c r="CA108" i="4"/>
  <c r="CA70" i="4"/>
  <c r="CA84" i="4"/>
  <c r="CA212" i="4"/>
  <c r="CA227" i="4"/>
  <c r="CA273" i="4"/>
  <c r="CA54" i="4"/>
  <c r="CA3" i="4"/>
  <c r="CA137" i="4"/>
  <c r="CA178" i="4"/>
  <c r="CA45" i="4"/>
  <c r="CA152" i="4"/>
  <c r="CA272" i="4"/>
  <c r="CA211" i="4"/>
  <c r="CA247" i="4"/>
  <c r="CA271" i="4"/>
  <c r="CA49" i="4"/>
  <c r="CA134" i="4"/>
  <c r="CA246" i="4"/>
  <c r="CA270" i="4"/>
  <c r="CA269" i="4"/>
  <c r="CA29" i="4"/>
  <c r="CA115" i="4"/>
  <c r="CA93" i="4"/>
  <c r="CA226" i="4"/>
  <c r="CA17" i="4"/>
  <c r="CA268" i="4"/>
  <c r="CA101" i="4"/>
  <c r="CA202" i="4"/>
  <c r="CA245" i="4"/>
  <c r="CA267" i="4"/>
  <c r="CA128" i="4"/>
  <c r="CA169" i="4"/>
  <c r="CA66" i="4"/>
  <c r="CA40" i="4"/>
  <c r="CA188" i="4"/>
  <c r="CA266" i="4"/>
  <c r="CA95" i="4"/>
  <c r="CA82" i="4"/>
  <c r="CA201" i="4"/>
  <c r="B47" i="7" l="1"/>
  <c r="B40" i="7"/>
  <c r="AP2" i="4"/>
  <c r="B31" i="6"/>
  <c r="J2" i="4"/>
  <c r="BF2" i="4"/>
  <c r="B38" i="7"/>
  <c r="B58" i="7"/>
  <c r="B60" i="7"/>
  <c r="B58" i="6"/>
  <c r="B62" i="7"/>
  <c r="AH2" i="4"/>
  <c r="B67" i="7"/>
  <c r="B75" i="7"/>
  <c r="D2" i="4"/>
  <c r="M2" i="4"/>
  <c r="V2" i="4"/>
  <c r="AC2" i="4"/>
  <c r="AT2" i="4"/>
  <c r="AZ2" i="4"/>
  <c r="BM2" i="4"/>
  <c r="BY2" i="4"/>
  <c r="B22" i="6"/>
  <c r="B66" i="6"/>
  <c r="B42" i="6"/>
  <c r="B37" i="6"/>
  <c r="B52" i="6"/>
  <c r="B63" i="6"/>
  <c r="B62" i="6"/>
  <c r="B60" i="6"/>
  <c r="B7" i="7"/>
  <c r="B14" i="7"/>
  <c r="B23" i="7"/>
  <c r="B29" i="7"/>
  <c r="B46" i="7"/>
  <c r="B53" i="7"/>
  <c r="B65" i="7"/>
  <c r="B77" i="7"/>
  <c r="R2" i="4"/>
  <c r="AL2" i="4"/>
  <c r="B21" i="6"/>
  <c r="B18" i="7"/>
  <c r="B70" i="7"/>
  <c r="B35" i="7"/>
  <c r="B33" i="6"/>
  <c r="B34" i="7"/>
  <c r="B71" i="6"/>
  <c r="H2" i="4"/>
  <c r="O2" i="4"/>
  <c r="X2" i="4"/>
  <c r="AD2" i="4"/>
  <c r="AU2" i="4"/>
  <c r="BB2" i="4"/>
  <c r="BN2" i="4"/>
  <c r="BZ2" i="4"/>
  <c r="B77" i="6"/>
  <c r="B41" i="6"/>
  <c r="B34" i="6"/>
  <c r="B10" i="6"/>
  <c r="B76" i="6"/>
  <c r="B59" i="6"/>
  <c r="B74" i="6"/>
  <c r="B8" i="7"/>
  <c r="B16" i="7"/>
  <c r="B25" i="7"/>
  <c r="B30" i="7"/>
  <c r="B49" i="7"/>
  <c r="B55" i="7"/>
  <c r="B71" i="7"/>
  <c r="B15" i="7"/>
  <c r="B48" i="7"/>
  <c r="B68" i="6"/>
  <c r="B54" i="7"/>
  <c r="B24" i="7"/>
  <c r="B11" i="7"/>
  <c r="F2" i="4"/>
  <c r="B3" i="6"/>
  <c r="B4" i="7"/>
  <c r="B39" i="7"/>
  <c r="B6" i="7"/>
  <c r="B66" i="7"/>
  <c r="I2" i="4"/>
  <c r="Q2" i="4"/>
  <c r="Z2" i="4"/>
  <c r="AE2" i="4"/>
  <c r="AX2" i="4"/>
  <c r="BD2" i="4"/>
  <c r="BT2" i="4"/>
  <c r="B32" i="6"/>
  <c r="B12" i="6"/>
  <c r="B75" i="6"/>
  <c r="B4" i="6"/>
  <c r="B46" i="6"/>
  <c r="B26" i="6"/>
  <c r="B61" i="6"/>
  <c r="B30" i="6"/>
  <c r="B2" i="7"/>
  <c r="B10" i="7"/>
  <c r="B19" i="7"/>
  <c r="B26" i="7"/>
  <c r="B36" i="7"/>
  <c r="B50" i="7"/>
  <c r="B59" i="7"/>
  <c r="B74" i="7"/>
  <c r="B27" i="7"/>
  <c r="B52" i="7"/>
  <c r="B6" i="6"/>
  <c r="B63" i="7"/>
  <c r="N2" i="4"/>
  <c r="BR2" i="4"/>
  <c r="B42" i="7"/>
  <c r="B22" i="7"/>
  <c r="B43" i="7"/>
  <c r="B72" i="7"/>
  <c r="C2" i="4"/>
  <c r="K2" i="4"/>
  <c r="T2" i="4"/>
  <c r="AA2" i="4"/>
  <c r="AK2" i="4"/>
  <c r="AY2" i="4"/>
  <c r="BH2" i="4"/>
  <c r="BW2" i="4"/>
  <c r="B27" i="6"/>
  <c r="B40" i="6"/>
  <c r="B2" i="6"/>
  <c r="B13" i="6"/>
  <c r="B47" i="6"/>
  <c r="B67" i="6"/>
  <c r="B73" i="6"/>
  <c r="B14" i="6"/>
  <c r="B3" i="7"/>
  <c r="B12" i="7"/>
  <c r="B21" i="7"/>
  <c r="B28" i="7"/>
  <c r="B45" i="7"/>
  <c r="B51" i="7"/>
  <c r="B64" i="7"/>
  <c r="E2" i="4"/>
  <c r="U2" i="4"/>
  <c r="Y2" i="4"/>
  <c r="AG2" i="4"/>
  <c r="AO2" i="4"/>
  <c r="AS2" i="4"/>
  <c r="AW2" i="4"/>
  <c r="BA2" i="4"/>
  <c r="BE2" i="4"/>
  <c r="BI2" i="4"/>
  <c r="BQ2" i="4"/>
  <c r="BU2" i="4"/>
  <c r="B45" i="6"/>
  <c r="B72" i="6"/>
  <c r="B65" i="6"/>
  <c r="B43" i="6"/>
  <c r="B51" i="6"/>
  <c r="B25" i="6"/>
  <c r="B57" i="6"/>
  <c r="B35" i="6"/>
  <c r="B17" i="6"/>
  <c r="B55" i="6"/>
  <c r="B29" i="6"/>
  <c r="B50" i="6"/>
  <c r="B5" i="7"/>
  <c r="B9" i="7"/>
  <c r="B13" i="7"/>
  <c r="B17" i="7"/>
  <c r="B33" i="7"/>
  <c r="B37" i="7"/>
  <c r="B41" i="7"/>
  <c r="B57" i="7"/>
  <c r="B61" i="7"/>
  <c r="B69" i="7"/>
  <c r="B73" i="7"/>
  <c r="L2" i="4"/>
  <c r="P2" i="4"/>
  <c r="AB2" i="4"/>
  <c r="AF2" i="4"/>
  <c r="AJ2" i="4"/>
  <c r="AN2" i="4"/>
  <c r="AR2" i="4"/>
  <c r="AV2" i="4"/>
  <c r="BL2" i="4"/>
  <c r="BP2" i="4"/>
  <c r="BX2" i="4"/>
  <c r="B70" i="6"/>
  <c r="B36" i="6"/>
  <c r="B19" i="6"/>
  <c r="B11" i="6"/>
  <c r="B8" i="6"/>
  <c r="B5" i="6"/>
  <c r="B15" i="6"/>
  <c r="B69" i="6"/>
  <c r="B28" i="6"/>
  <c r="B18" i="6"/>
  <c r="B48" i="6"/>
  <c r="B39" i="6"/>
  <c r="B20" i="7"/>
  <c r="B32" i="7"/>
  <c r="B44" i="7"/>
  <c r="B56" i="7"/>
  <c r="B68" i="7"/>
  <c r="G2" i="4"/>
  <c r="S2" i="4"/>
  <c r="W2" i="4"/>
  <c r="AI2" i="4"/>
  <c r="AM2" i="4"/>
  <c r="AQ2" i="4"/>
  <c r="BC2" i="4"/>
  <c r="BG2" i="4"/>
  <c r="BK2" i="4"/>
  <c r="BO2" i="4"/>
  <c r="BS2" i="4"/>
  <c r="B20" i="6"/>
  <c r="B24" i="6"/>
  <c r="B56" i="6"/>
  <c r="B16" i="6"/>
  <c r="B38" i="6"/>
  <c r="B64" i="6"/>
  <c r="B7" i="6"/>
  <c r="B53" i="6"/>
  <c r="B49" i="6"/>
  <c r="B23" i="6"/>
  <c r="B31" i="7"/>
  <c r="BJ2" i="4"/>
  <c r="BV2" i="4"/>
  <c r="B9" i="6"/>
  <c r="B54" i="6"/>
  <c r="B44" i="6"/>
  <c r="CA300" i="4"/>
</calcChain>
</file>

<file path=xl/comments1.xml><?xml version="1.0" encoding="utf-8"?>
<comments xmlns="http://schemas.openxmlformats.org/spreadsheetml/2006/main">
  <authors>
    <author>cwc</author>
  </authors>
  <commentList>
    <comment ref="E1" authorId="0">
      <text>
        <r>
          <rPr>
            <b/>
            <sz val="8"/>
            <color indexed="81"/>
            <rFont val="Tahoma"/>
            <family val="2"/>
          </rPr>
          <t>cwc:</t>
        </r>
        <r>
          <rPr>
            <sz val="8"/>
            <color indexed="81"/>
            <rFont val="Tahoma"/>
            <family val="2"/>
          </rPr>
          <t xml:space="preserve">
By statute, Horace Mann's cannot be regional, except as provided for via school choice agreements
CLIFF- VERIFY THIS!</t>
        </r>
      </text>
    </comment>
  </commentList>
</comments>
</file>

<file path=xl/sharedStrings.xml><?xml version="1.0" encoding="utf-8"?>
<sst xmlns="http://schemas.openxmlformats.org/spreadsheetml/2006/main" count="1644" uniqueCount="808">
  <si>
    <t>Total</t>
  </si>
  <si>
    <t>No Town Code</t>
  </si>
  <si>
    <t>Out of State</t>
  </si>
  <si>
    <t>888</t>
  </si>
  <si>
    <t>Devens</t>
  </si>
  <si>
    <t>352</t>
  </si>
  <si>
    <t>Yarmouth</t>
  </si>
  <si>
    <t>351</t>
  </si>
  <si>
    <t>Wrentham</t>
  </si>
  <si>
    <t>350</t>
  </si>
  <si>
    <t>Worthington</t>
  </si>
  <si>
    <t>349</t>
  </si>
  <si>
    <t>Worcester</t>
  </si>
  <si>
    <t>348</t>
  </si>
  <si>
    <t>Woburn</t>
  </si>
  <si>
    <t>347</t>
  </si>
  <si>
    <t>Winthrop</t>
  </si>
  <si>
    <t>346</t>
  </si>
  <si>
    <t>Windsor</t>
  </si>
  <si>
    <t>345</t>
  </si>
  <si>
    <t>Winchester</t>
  </si>
  <si>
    <t>344</t>
  </si>
  <si>
    <t>Winchendon</t>
  </si>
  <si>
    <t>343</t>
  </si>
  <si>
    <t>Wilmington</t>
  </si>
  <si>
    <t>342</t>
  </si>
  <si>
    <t>Williamstown</t>
  </si>
  <si>
    <t>341</t>
  </si>
  <si>
    <t>Williamsburg</t>
  </si>
  <si>
    <t>340</t>
  </si>
  <si>
    <t>Wilbraham</t>
  </si>
  <si>
    <t>339</t>
  </si>
  <si>
    <t>Whitman</t>
  </si>
  <si>
    <t>338</t>
  </si>
  <si>
    <t>Whately</t>
  </si>
  <si>
    <t>337</t>
  </si>
  <si>
    <t>Weymouth</t>
  </si>
  <si>
    <t>336</t>
  </si>
  <si>
    <t>Westwood</t>
  </si>
  <si>
    <t>335</t>
  </si>
  <si>
    <t>West Tisbury</t>
  </si>
  <si>
    <t>334</t>
  </si>
  <si>
    <t>West Springfield</t>
  </si>
  <si>
    <t>332</t>
  </si>
  <si>
    <t>Westport</t>
  </si>
  <si>
    <t>331</t>
  </si>
  <si>
    <t>Weston</t>
  </si>
  <si>
    <t>330</t>
  </si>
  <si>
    <t>West Newbury</t>
  </si>
  <si>
    <t>329</t>
  </si>
  <si>
    <t>Westhampton</t>
  </si>
  <si>
    <t>327</t>
  </si>
  <si>
    <t>Westford</t>
  </si>
  <si>
    <t>326</t>
  </si>
  <si>
    <t>Westfield</t>
  </si>
  <si>
    <t>325</t>
  </si>
  <si>
    <t>West Bridgewater</t>
  </si>
  <si>
    <t>323</t>
  </si>
  <si>
    <t>West Boylston</t>
  </si>
  <si>
    <t>322</t>
  </si>
  <si>
    <t>Westborough</t>
  </si>
  <si>
    <t>321</t>
  </si>
  <si>
    <t>Wendell</t>
  </si>
  <si>
    <t>319</t>
  </si>
  <si>
    <t>Wellfleet</t>
  </si>
  <si>
    <t>318</t>
  </si>
  <si>
    <t>Wellesley</t>
  </si>
  <si>
    <t>317</t>
  </si>
  <si>
    <t>Webster</t>
  </si>
  <si>
    <t>316</t>
  </si>
  <si>
    <t>Wayland</t>
  </si>
  <si>
    <t>315</t>
  </si>
  <si>
    <t>Watertown</t>
  </si>
  <si>
    <t>314</t>
  </si>
  <si>
    <t>Wareham</t>
  </si>
  <si>
    <t>310</t>
  </si>
  <si>
    <t>Ware</t>
  </si>
  <si>
    <t>309</t>
  </si>
  <si>
    <t>Waltham</t>
  </si>
  <si>
    <t>308</t>
  </si>
  <si>
    <t>Walpole</t>
  </si>
  <si>
    <t>307</t>
  </si>
  <si>
    <t>Wakefield</t>
  </si>
  <si>
    <t>305</t>
  </si>
  <si>
    <t>Uxbridge</t>
  </si>
  <si>
    <t>304</t>
  </si>
  <si>
    <t>Upton</t>
  </si>
  <si>
    <t>303</t>
  </si>
  <si>
    <t>Tyngsborough</t>
  </si>
  <si>
    <t>301</t>
  </si>
  <si>
    <t>Truro</t>
  </si>
  <si>
    <t>300</t>
  </si>
  <si>
    <t>Townsend</t>
  </si>
  <si>
    <t>299</t>
  </si>
  <si>
    <t>Topsfield</t>
  </si>
  <si>
    <t>298</t>
  </si>
  <si>
    <t>Tisbury</t>
  </si>
  <si>
    <t>296</t>
  </si>
  <si>
    <t>Tewksbury</t>
  </si>
  <si>
    <t>295</t>
  </si>
  <si>
    <t>Templeton</t>
  </si>
  <si>
    <t>294</t>
  </si>
  <si>
    <t>Taunton</t>
  </si>
  <si>
    <t>293</t>
  </si>
  <si>
    <t>Swansea</t>
  </si>
  <si>
    <t>292</t>
  </si>
  <si>
    <t>Swampscott</t>
  </si>
  <si>
    <t>291</t>
  </si>
  <si>
    <t>Sutton</t>
  </si>
  <si>
    <t>290</t>
  </si>
  <si>
    <t>Sunderland</t>
  </si>
  <si>
    <t>289</t>
  </si>
  <si>
    <t>Sudbury</t>
  </si>
  <si>
    <t>288</t>
  </si>
  <si>
    <t>Sturbridge</t>
  </si>
  <si>
    <t>287</t>
  </si>
  <si>
    <t>Stow</t>
  </si>
  <si>
    <t>286</t>
  </si>
  <si>
    <t>Stoughton</t>
  </si>
  <si>
    <t>285</t>
  </si>
  <si>
    <t>Stoneham</t>
  </si>
  <si>
    <t>284</t>
  </si>
  <si>
    <t>Sterling</t>
  </si>
  <si>
    <t>282</t>
  </si>
  <si>
    <t>Springfield</t>
  </si>
  <si>
    <t>281</t>
  </si>
  <si>
    <t>Spencer</t>
  </si>
  <si>
    <t>280</t>
  </si>
  <si>
    <t>Southwick</t>
  </si>
  <si>
    <t>279</t>
  </si>
  <si>
    <t>South Hadley</t>
  </si>
  <si>
    <t>278</t>
  </si>
  <si>
    <t>Southbridge</t>
  </si>
  <si>
    <t>277</t>
  </si>
  <si>
    <t>Southborough</t>
  </si>
  <si>
    <t>276</t>
  </si>
  <si>
    <t>Southampton</t>
  </si>
  <si>
    <t>275</t>
  </si>
  <si>
    <t>Somerville</t>
  </si>
  <si>
    <t>274</t>
  </si>
  <si>
    <t>Somerset</t>
  </si>
  <si>
    <t>273</t>
  </si>
  <si>
    <t>Shutesbury</t>
  </si>
  <si>
    <t>272</t>
  </si>
  <si>
    <t>Shrewsbury</t>
  </si>
  <si>
    <t>271</t>
  </si>
  <si>
    <t>Shirley</t>
  </si>
  <si>
    <t>270</t>
  </si>
  <si>
    <t>Sherborn</t>
  </si>
  <si>
    <t>269</t>
  </si>
  <si>
    <t>Shelburne</t>
  </si>
  <si>
    <t>268</t>
  </si>
  <si>
    <t>Sharon</t>
  </si>
  <si>
    <t>266</t>
  </si>
  <si>
    <t>Seekonk</t>
  </si>
  <si>
    <t>265</t>
  </si>
  <si>
    <t>Scituate</t>
  </si>
  <si>
    <t>264</t>
  </si>
  <si>
    <t>Saugus</t>
  </si>
  <si>
    <t>262</t>
  </si>
  <si>
    <t>Sandwich</t>
  </si>
  <si>
    <t>261</t>
  </si>
  <si>
    <t>Salisbury</t>
  </si>
  <si>
    <t>259</t>
  </si>
  <si>
    <t>Salem</t>
  </si>
  <si>
    <t>258</t>
  </si>
  <si>
    <t>Rutland</t>
  </si>
  <si>
    <t>257</t>
  </si>
  <si>
    <t>Rowley</t>
  </si>
  <si>
    <t>254</t>
  </si>
  <si>
    <t>Rockport</t>
  </si>
  <si>
    <t>252</t>
  </si>
  <si>
    <t>Rockland</t>
  </si>
  <si>
    <t>251</t>
  </si>
  <si>
    <t>Rochester</t>
  </si>
  <si>
    <t>250</t>
  </si>
  <si>
    <t>Revere</t>
  </si>
  <si>
    <t>248</t>
  </si>
  <si>
    <t>Rehoboth</t>
  </si>
  <si>
    <t>247</t>
  </si>
  <si>
    <t>Reading</t>
  </si>
  <si>
    <t>246</t>
  </si>
  <si>
    <t>Raynham</t>
  </si>
  <si>
    <t>245</t>
  </si>
  <si>
    <t>Randolph</t>
  </si>
  <si>
    <t>244</t>
  </si>
  <si>
    <t>Quincy</t>
  </si>
  <si>
    <t>243</t>
  </si>
  <si>
    <t>Princeton</t>
  </si>
  <si>
    <t>241</t>
  </si>
  <si>
    <t>Plympton</t>
  </si>
  <si>
    <t>240</t>
  </si>
  <si>
    <t>Plymouth</t>
  </si>
  <si>
    <t>239</t>
  </si>
  <si>
    <t>Plainville</t>
  </si>
  <si>
    <t>238</t>
  </si>
  <si>
    <t>Plainfield</t>
  </si>
  <si>
    <t>237</t>
  </si>
  <si>
    <t>Pittsfield</t>
  </si>
  <si>
    <t>236</t>
  </si>
  <si>
    <t>Pepperell</t>
  </si>
  <si>
    <t>232</t>
  </si>
  <si>
    <t>Pembroke</t>
  </si>
  <si>
    <t>231</t>
  </si>
  <si>
    <t>Pelham</t>
  </si>
  <si>
    <t>230</t>
  </si>
  <si>
    <t>Peabody</t>
  </si>
  <si>
    <t>229</t>
  </si>
  <si>
    <t>Paxton</t>
  </si>
  <si>
    <t>228</t>
  </si>
  <si>
    <t>Palmer</t>
  </si>
  <si>
    <t>227</t>
  </si>
  <si>
    <t>Oxford</t>
  </si>
  <si>
    <t>226</t>
  </si>
  <si>
    <t>Orleans</t>
  </si>
  <si>
    <t>224</t>
  </si>
  <si>
    <t>Orange</t>
  </si>
  <si>
    <t>223</t>
  </si>
  <si>
    <t>Oakham</t>
  </si>
  <si>
    <t>222</t>
  </si>
  <si>
    <t>Oak Bluffs</t>
  </si>
  <si>
    <t>221</t>
  </si>
  <si>
    <t>Norwood</t>
  </si>
  <si>
    <t>220</t>
  </si>
  <si>
    <t>Norwell</t>
  </si>
  <si>
    <t>219</t>
  </si>
  <si>
    <t>Norton</t>
  </si>
  <si>
    <t>218</t>
  </si>
  <si>
    <t>North Reading</t>
  </si>
  <si>
    <t>217</t>
  </si>
  <si>
    <t>Northfield</t>
  </si>
  <si>
    <t>216</t>
  </si>
  <si>
    <t>Northbridge</t>
  </si>
  <si>
    <t>214</t>
  </si>
  <si>
    <t>Northborough</t>
  </si>
  <si>
    <t>213</t>
  </si>
  <si>
    <t>North Attleborough</t>
  </si>
  <si>
    <t>212</t>
  </si>
  <si>
    <t>North Andover</t>
  </si>
  <si>
    <t>211</t>
  </si>
  <si>
    <t>Northampton</t>
  </si>
  <si>
    <t>210</t>
  </si>
  <si>
    <t>North Adams</t>
  </si>
  <si>
    <t>209</t>
  </si>
  <si>
    <t>Norfolk</t>
  </si>
  <si>
    <t>208</t>
  </si>
  <si>
    <t>Newton</t>
  </si>
  <si>
    <t>207</t>
  </si>
  <si>
    <t>New Salem</t>
  </si>
  <si>
    <t>206</t>
  </si>
  <si>
    <t>Newburyport</t>
  </si>
  <si>
    <t>204</t>
  </si>
  <si>
    <t>Newbury</t>
  </si>
  <si>
    <t>203</t>
  </si>
  <si>
    <t>New Braintree</t>
  </si>
  <si>
    <t>202</t>
  </si>
  <si>
    <t>New Bedford</t>
  </si>
  <si>
    <t>201</t>
  </si>
  <si>
    <t>Needham</t>
  </si>
  <si>
    <t>199</t>
  </si>
  <si>
    <t>Natick</t>
  </si>
  <si>
    <t>198</t>
  </si>
  <si>
    <t>Nantucket</t>
  </si>
  <si>
    <t>197</t>
  </si>
  <si>
    <t>Nahant</t>
  </si>
  <si>
    <t>196</t>
  </si>
  <si>
    <t>Montgomery</t>
  </si>
  <si>
    <t>194</t>
  </si>
  <si>
    <t>Montague</t>
  </si>
  <si>
    <t>192</t>
  </si>
  <si>
    <t>Monson</t>
  </si>
  <si>
    <t>191</t>
  </si>
  <si>
    <t>Milton</t>
  </si>
  <si>
    <t>189</t>
  </si>
  <si>
    <t>Millville</t>
  </si>
  <si>
    <t>188</t>
  </si>
  <si>
    <t>Millis</t>
  </si>
  <si>
    <t>187</t>
  </si>
  <si>
    <t>Millbury</t>
  </si>
  <si>
    <t>186</t>
  </si>
  <si>
    <t>Milford</t>
  </si>
  <si>
    <t>185</t>
  </si>
  <si>
    <t>Middlefield</t>
  </si>
  <si>
    <t>183</t>
  </si>
  <si>
    <t>Middleborough</t>
  </si>
  <si>
    <t>182</t>
  </si>
  <si>
    <t>Methuen</t>
  </si>
  <si>
    <t>181</t>
  </si>
  <si>
    <t>Merrimac</t>
  </si>
  <si>
    <t>180</t>
  </si>
  <si>
    <t>Mendon</t>
  </si>
  <si>
    <t>179</t>
  </si>
  <si>
    <t>Melrose</t>
  </si>
  <si>
    <t>178</t>
  </si>
  <si>
    <t>Medway</t>
  </si>
  <si>
    <t>177</t>
  </si>
  <si>
    <t>Medford</t>
  </si>
  <si>
    <t>176</t>
  </si>
  <si>
    <t>Medfield</t>
  </si>
  <si>
    <t>175</t>
  </si>
  <si>
    <t>Maynard</t>
  </si>
  <si>
    <t>174</t>
  </si>
  <si>
    <t>Mashpee</t>
  </si>
  <si>
    <t>172</t>
  </si>
  <si>
    <t>Marshfield</t>
  </si>
  <si>
    <t>171</t>
  </si>
  <si>
    <t>Marlborough</t>
  </si>
  <si>
    <t>170</t>
  </si>
  <si>
    <t>Marion</t>
  </si>
  <si>
    <t>169</t>
  </si>
  <si>
    <t>Marblehead</t>
  </si>
  <si>
    <t>168</t>
  </si>
  <si>
    <t>Mansfield</t>
  </si>
  <si>
    <t>167</t>
  </si>
  <si>
    <t>Malden</t>
  </si>
  <si>
    <t>165</t>
  </si>
  <si>
    <t>Lynnfield</t>
  </si>
  <si>
    <t>164</t>
  </si>
  <si>
    <t>Lynn</t>
  </si>
  <si>
    <t>163</t>
  </si>
  <si>
    <t>Lunenburg</t>
  </si>
  <si>
    <t>162</t>
  </si>
  <si>
    <t>Ludlow</t>
  </si>
  <si>
    <t>161</t>
  </si>
  <si>
    <t>Lowell</t>
  </si>
  <si>
    <t>160</t>
  </si>
  <si>
    <t>Longmeadow</t>
  </si>
  <si>
    <t>159</t>
  </si>
  <si>
    <t>Littleton</t>
  </si>
  <si>
    <t>158</t>
  </si>
  <si>
    <t>Lincoln</t>
  </si>
  <si>
    <t>157</t>
  </si>
  <si>
    <t>Lexington</t>
  </si>
  <si>
    <t>155</t>
  </si>
  <si>
    <t>Leverett</t>
  </si>
  <si>
    <t>154</t>
  </si>
  <si>
    <t>Leominster</t>
  </si>
  <si>
    <t>153</t>
  </si>
  <si>
    <t>Leicester</t>
  </si>
  <si>
    <t>151</t>
  </si>
  <si>
    <t>Lee</t>
  </si>
  <si>
    <t>150</t>
  </si>
  <si>
    <t>Lawrence</t>
  </si>
  <si>
    <t>149</t>
  </si>
  <si>
    <t>Lanesborough</t>
  </si>
  <si>
    <t>148</t>
  </si>
  <si>
    <t>Lancaster</t>
  </si>
  <si>
    <t>147</t>
  </si>
  <si>
    <t>Lakeville</t>
  </si>
  <si>
    <t>146</t>
  </si>
  <si>
    <t>Kingston</t>
  </si>
  <si>
    <t>145</t>
  </si>
  <si>
    <t>Ipswich</t>
  </si>
  <si>
    <t>144</t>
  </si>
  <si>
    <t>Huntington</t>
  </si>
  <si>
    <t>143</t>
  </si>
  <si>
    <t>Hull</t>
  </si>
  <si>
    <t>142</t>
  </si>
  <si>
    <t>Hudson</t>
  </si>
  <si>
    <t>141</t>
  </si>
  <si>
    <t>Hubbardston</t>
  </si>
  <si>
    <t>140</t>
  </si>
  <si>
    <t>Hopkinton</t>
  </si>
  <si>
    <t>139</t>
  </si>
  <si>
    <t>Hopedale</t>
  </si>
  <si>
    <t>138</t>
  </si>
  <si>
    <t>Holyoke</t>
  </si>
  <si>
    <t>137</t>
  </si>
  <si>
    <t>Holliston</t>
  </si>
  <si>
    <t>136</t>
  </si>
  <si>
    <t>Holden</t>
  </si>
  <si>
    <t>134</t>
  </si>
  <si>
    <t>Holbrook</t>
  </si>
  <si>
    <t>133</t>
  </si>
  <si>
    <t>Hinsdale</t>
  </si>
  <si>
    <t>132</t>
  </si>
  <si>
    <t>Hingham</t>
  </si>
  <si>
    <t>131</t>
  </si>
  <si>
    <t>Heath</t>
  </si>
  <si>
    <t>130</t>
  </si>
  <si>
    <t>Hawley</t>
  </si>
  <si>
    <t>129</t>
  </si>
  <si>
    <t>Haverhill</t>
  </si>
  <si>
    <t>128</t>
  </si>
  <si>
    <t>Hatfield</t>
  </si>
  <si>
    <t>127</t>
  </si>
  <si>
    <t>Harwich</t>
  </si>
  <si>
    <t>126</t>
  </si>
  <si>
    <t>Harvard</t>
  </si>
  <si>
    <t>125</t>
  </si>
  <si>
    <t>Hanson</t>
  </si>
  <si>
    <t>123</t>
  </si>
  <si>
    <t>Hanover</t>
  </si>
  <si>
    <t>122</t>
  </si>
  <si>
    <t>Hampden</t>
  </si>
  <si>
    <t>120</t>
  </si>
  <si>
    <t>Halifax</t>
  </si>
  <si>
    <t>118</t>
  </si>
  <si>
    <t>Hadley</t>
  </si>
  <si>
    <t>117</t>
  </si>
  <si>
    <t>Groveland</t>
  </si>
  <si>
    <t>116</t>
  </si>
  <si>
    <t>Groton</t>
  </si>
  <si>
    <t>115</t>
  </si>
  <si>
    <t>Greenfield</t>
  </si>
  <si>
    <t>114</t>
  </si>
  <si>
    <t>Great Barrington</t>
  </si>
  <si>
    <t>113</t>
  </si>
  <si>
    <t>Granby</t>
  </si>
  <si>
    <t>111</t>
  </si>
  <si>
    <t>Grafton</t>
  </si>
  <si>
    <t>110</t>
  </si>
  <si>
    <t>Goshen</t>
  </si>
  <si>
    <t>108</t>
  </si>
  <si>
    <t>Gloucester</t>
  </si>
  <si>
    <t>107</t>
  </si>
  <si>
    <t>Gill</t>
  </si>
  <si>
    <t>106</t>
  </si>
  <si>
    <t>Georgetown</t>
  </si>
  <si>
    <t>105</t>
  </si>
  <si>
    <t>Aquinnah</t>
  </si>
  <si>
    <t>104</t>
  </si>
  <si>
    <t>Gardner</t>
  </si>
  <si>
    <t>103</t>
  </si>
  <si>
    <t>Franklin</t>
  </si>
  <si>
    <t>101</t>
  </si>
  <si>
    <t>Framingham</t>
  </si>
  <si>
    <t>100</t>
  </si>
  <si>
    <t>Foxborough</t>
  </si>
  <si>
    <t>099</t>
  </si>
  <si>
    <t>Fitchburg</t>
  </si>
  <si>
    <t>097</t>
  </si>
  <si>
    <t>Falmouth</t>
  </si>
  <si>
    <t>096</t>
  </si>
  <si>
    <t>Fall River</t>
  </si>
  <si>
    <t>095</t>
  </si>
  <si>
    <t>Fairhaven</t>
  </si>
  <si>
    <t>094</t>
  </si>
  <si>
    <t>Everett</t>
  </si>
  <si>
    <t>093</t>
  </si>
  <si>
    <t>Erving</t>
  </si>
  <si>
    <t>091</t>
  </si>
  <si>
    <t>Edgartown</t>
  </si>
  <si>
    <t>089</t>
  </si>
  <si>
    <t>Easton</t>
  </si>
  <si>
    <t>088</t>
  </si>
  <si>
    <t>East Longmeadow</t>
  </si>
  <si>
    <t>087</t>
  </si>
  <si>
    <t>Easthampton</t>
  </si>
  <si>
    <t>086</t>
  </si>
  <si>
    <t>Eastham</t>
  </si>
  <si>
    <t>085</t>
  </si>
  <si>
    <t>East Bridgewater</t>
  </si>
  <si>
    <t>083</t>
  </si>
  <si>
    <t>Duxbury</t>
  </si>
  <si>
    <t>082</t>
  </si>
  <si>
    <t>Dunstable</t>
  </si>
  <si>
    <t>081</t>
  </si>
  <si>
    <t>Dudley</t>
  </si>
  <si>
    <t>080</t>
  </si>
  <si>
    <t>Dracut</t>
  </si>
  <si>
    <t>079</t>
  </si>
  <si>
    <t>Dennis</t>
  </si>
  <si>
    <t>075</t>
  </si>
  <si>
    <t>Deerfield</t>
  </si>
  <si>
    <t>074</t>
  </si>
  <si>
    <t>Dedham</t>
  </si>
  <si>
    <t>073</t>
  </si>
  <si>
    <t>Danvers</t>
  </si>
  <si>
    <t>071</t>
  </si>
  <si>
    <t>Dalton</t>
  </si>
  <si>
    <t>070</t>
  </si>
  <si>
    <t>Cummington</t>
  </si>
  <si>
    <t>069</t>
  </si>
  <si>
    <t>Conway</t>
  </si>
  <si>
    <t>068</t>
  </si>
  <si>
    <t>Concord</t>
  </si>
  <si>
    <t>067</t>
  </si>
  <si>
    <t>Colrain</t>
  </si>
  <si>
    <t>066</t>
  </si>
  <si>
    <t>Cohasset</t>
  </si>
  <si>
    <t>065</t>
  </si>
  <si>
    <t>Clinton</t>
  </si>
  <si>
    <t>064</t>
  </si>
  <si>
    <t>Chilmark</t>
  </si>
  <si>
    <t>062</t>
  </si>
  <si>
    <t>Chicopee</t>
  </si>
  <si>
    <t>061</t>
  </si>
  <si>
    <t>Chesterfield</t>
  </si>
  <si>
    <t>060</t>
  </si>
  <si>
    <t>Cheshire</t>
  </si>
  <si>
    <t>058</t>
  </si>
  <si>
    <t>Chelsea</t>
  </si>
  <si>
    <t>057</t>
  </si>
  <si>
    <t>Chelmsford</t>
  </si>
  <si>
    <t>056</t>
  </si>
  <si>
    <t>Chatham</t>
  </si>
  <si>
    <t>055</t>
  </si>
  <si>
    <t>Charlemont</t>
  </si>
  <si>
    <t>053</t>
  </si>
  <si>
    <t>Carver</t>
  </si>
  <si>
    <t>052</t>
  </si>
  <si>
    <t>Carlisle</t>
  </si>
  <si>
    <t>051</t>
  </si>
  <si>
    <t>Canton</t>
  </si>
  <si>
    <t>050</t>
  </si>
  <si>
    <t>Cambridge</t>
  </si>
  <si>
    <t>049</t>
  </si>
  <si>
    <t>Burlington</t>
  </si>
  <si>
    <t>048</t>
  </si>
  <si>
    <t>Buckland</t>
  </si>
  <si>
    <t>047</t>
  </si>
  <si>
    <t>Brookline</t>
  </si>
  <si>
    <t>046</t>
  </si>
  <si>
    <t>Brockton</t>
  </si>
  <si>
    <t>044</t>
  </si>
  <si>
    <t>Bridgewater</t>
  </si>
  <si>
    <t>042</t>
  </si>
  <si>
    <t>Brewster</t>
  </si>
  <si>
    <t>041</t>
  </si>
  <si>
    <t>Braintree</t>
  </si>
  <si>
    <t>040</t>
  </si>
  <si>
    <t>Boylston</t>
  </si>
  <si>
    <t>039</t>
  </si>
  <si>
    <t>Boxford</t>
  </si>
  <si>
    <t>038</t>
  </si>
  <si>
    <t>Boxborough</t>
  </si>
  <si>
    <t>037</t>
  </si>
  <si>
    <t>Bourne</t>
  </si>
  <si>
    <t>036</t>
  </si>
  <si>
    <t>Boston</t>
  </si>
  <si>
    <t>035</t>
  </si>
  <si>
    <t>Bolton</t>
  </si>
  <si>
    <t>034</t>
  </si>
  <si>
    <t>Blackstone</t>
  </si>
  <si>
    <t>032</t>
  </si>
  <si>
    <t>Billerica</t>
  </si>
  <si>
    <t>031</t>
  </si>
  <si>
    <t>Beverly</t>
  </si>
  <si>
    <t>030</t>
  </si>
  <si>
    <t>Bernardston</t>
  </si>
  <si>
    <t>029</t>
  </si>
  <si>
    <t>Berlin</t>
  </si>
  <si>
    <t>028</t>
  </si>
  <si>
    <t>Berkley</t>
  </si>
  <si>
    <t>027</t>
  </si>
  <si>
    <t>Belmont</t>
  </si>
  <si>
    <t>026</t>
  </si>
  <si>
    <t>Bellingham</t>
  </si>
  <si>
    <t>025</t>
  </si>
  <si>
    <t>Belchertown</t>
  </si>
  <si>
    <t>024</t>
  </si>
  <si>
    <t>Bedford</t>
  </si>
  <si>
    <t>023</t>
  </si>
  <si>
    <t>Becket</t>
  </si>
  <si>
    <t>022</t>
  </si>
  <si>
    <t>Barre</t>
  </si>
  <si>
    <t>021</t>
  </si>
  <si>
    <t>Barnstable</t>
  </si>
  <si>
    <t>020</t>
  </si>
  <si>
    <t>Ayer</t>
  </si>
  <si>
    <t>019</t>
  </si>
  <si>
    <t>Avon</t>
  </si>
  <si>
    <t>018</t>
  </si>
  <si>
    <t>Auburn</t>
  </si>
  <si>
    <t>017</t>
  </si>
  <si>
    <t>Attleboro</t>
  </si>
  <si>
    <t>016</t>
  </si>
  <si>
    <t>Athol</t>
  </si>
  <si>
    <t>015</t>
  </si>
  <si>
    <t>Ashland</t>
  </si>
  <si>
    <t>014</t>
  </si>
  <si>
    <t>Ashfield</t>
  </si>
  <si>
    <t>013</t>
  </si>
  <si>
    <t>Ashby</t>
  </si>
  <si>
    <t>012</t>
  </si>
  <si>
    <t>Ashburnham</t>
  </si>
  <si>
    <t>011</t>
  </si>
  <si>
    <t>Arlington</t>
  </si>
  <si>
    <t>010</t>
  </si>
  <si>
    <t>Andover</t>
  </si>
  <si>
    <t>009</t>
  </si>
  <si>
    <t>Amherst</t>
  </si>
  <si>
    <t>008</t>
  </si>
  <si>
    <t>Amesbury</t>
  </si>
  <si>
    <t>007</t>
  </si>
  <si>
    <t>Agawam</t>
  </si>
  <si>
    <t>005</t>
  </si>
  <si>
    <t>Acushnet</t>
  </si>
  <si>
    <t>003</t>
  </si>
  <si>
    <t>Acton</t>
  </si>
  <si>
    <t>002</t>
  </si>
  <si>
    <t>Abington</t>
  </si>
  <si>
    <t>001</t>
  </si>
  <si>
    <t>City/Town Name</t>
  </si>
  <si>
    <t>City/Town Code</t>
  </si>
  <si>
    <t>XXX</t>
  </si>
  <si>
    <t>04070000</t>
  </si>
  <si>
    <t>04090000</t>
  </si>
  <si>
    <t>04100000</t>
  </si>
  <si>
    <t>04110000</t>
  </si>
  <si>
    <t>04120000</t>
  </si>
  <si>
    <t>04130000</t>
  </si>
  <si>
    <t>04140000</t>
  </si>
  <si>
    <t>04150000</t>
  </si>
  <si>
    <t>04160000</t>
  </si>
  <si>
    <t>04170000</t>
  </si>
  <si>
    <t>04180000</t>
  </si>
  <si>
    <t>04190000</t>
  </si>
  <si>
    <t>04200000</t>
  </si>
  <si>
    <t>04240000</t>
  </si>
  <si>
    <t>04260000</t>
  </si>
  <si>
    <t>04270000</t>
  </si>
  <si>
    <t>04280000</t>
  </si>
  <si>
    <t>04290000</t>
  </si>
  <si>
    <t>04300000</t>
  </si>
  <si>
    <t>04310000</t>
  </si>
  <si>
    <t>04320000</t>
  </si>
  <si>
    <t>04350000</t>
  </si>
  <si>
    <t>04360000</t>
  </si>
  <si>
    <t>04370000</t>
  </si>
  <si>
    <t>04380000</t>
  </si>
  <si>
    <t>04390000</t>
  </si>
  <si>
    <t>04400000</t>
  </si>
  <si>
    <t>04410000</t>
  </si>
  <si>
    <t>04430000</t>
  </si>
  <si>
    <t>04440000</t>
  </si>
  <si>
    <t>04450000</t>
  </si>
  <si>
    <t>04460000</t>
  </si>
  <si>
    <t>04470000</t>
  </si>
  <si>
    <t>04490000</t>
  </si>
  <si>
    <t>04500000</t>
  </si>
  <si>
    <t>04520000</t>
  </si>
  <si>
    <t>04530000</t>
  </si>
  <si>
    <t>04540000</t>
  </si>
  <si>
    <t>04550000</t>
  </si>
  <si>
    <t>04560000</t>
  </si>
  <si>
    <t>04570000</t>
  </si>
  <si>
    <t>04590000</t>
  </si>
  <si>
    <t>04610000</t>
  </si>
  <si>
    <t>04630000</t>
  </si>
  <si>
    <t>04640000</t>
  </si>
  <si>
    <t>04660000</t>
  </si>
  <si>
    <t>04670000</t>
  </si>
  <si>
    <t>04690000</t>
  </si>
  <si>
    <t>04700000</t>
  </si>
  <si>
    <t>04750000</t>
  </si>
  <si>
    <t>04770000</t>
  </si>
  <si>
    <t>04780000</t>
  </si>
  <si>
    <t>04790000</t>
  </si>
  <si>
    <t>04800000</t>
  </si>
  <si>
    <t>04810000</t>
  </si>
  <si>
    <t>04820000</t>
  </si>
  <si>
    <t>04830000</t>
  </si>
  <si>
    <t>04840000</t>
  </si>
  <si>
    <t>04850000</t>
  </si>
  <si>
    <t>04860000</t>
  </si>
  <si>
    <t>04870000</t>
  </si>
  <si>
    <t>04880000</t>
  </si>
  <si>
    <t>04890000</t>
  </si>
  <si>
    <t>04910000</t>
  </si>
  <si>
    <t>04920000</t>
  </si>
  <si>
    <t>04940000</t>
  </si>
  <si>
    <t>04960000</t>
  </si>
  <si>
    <t>04970000</t>
  </si>
  <si>
    <t>04980000</t>
  </si>
  <si>
    <t>04990000</t>
  </si>
  <si>
    <t>35010000</t>
  </si>
  <si>
    <t>35020000</t>
  </si>
  <si>
    <t>35030000</t>
  </si>
  <si>
    <t>35040000</t>
  </si>
  <si>
    <t>35050000</t>
  </si>
  <si>
    <t>35060000</t>
  </si>
  <si>
    <t>School</t>
  </si>
  <si>
    <t>Count</t>
  </si>
  <si>
    <t>Charter LEA</t>
  </si>
  <si>
    <t>Charter District Code</t>
  </si>
  <si>
    <t>Commonwealth Charter School</t>
  </si>
  <si>
    <t>school code</t>
  </si>
  <si>
    <t>Regional</t>
  </si>
  <si>
    <t>Dudley Street Neighborhod Public Charter School</t>
  </si>
  <si>
    <t>04070405</t>
  </si>
  <si>
    <t>No</t>
  </si>
  <si>
    <t xml:space="preserve">Alma Del Mar Charter School </t>
  </si>
  <si>
    <t>04090205</t>
  </si>
  <si>
    <t>04100205</t>
  </si>
  <si>
    <t>Yes</t>
  </si>
  <si>
    <t xml:space="preserve">Boston Green Academy Horace Mann Charter School </t>
  </si>
  <si>
    <t>04110305</t>
  </si>
  <si>
    <t>04120530</t>
  </si>
  <si>
    <t>04130505</t>
  </si>
  <si>
    <t>04140305</t>
  </si>
  <si>
    <t>Amesbury Academy Charter Public School</t>
  </si>
  <si>
    <t>04150505</t>
  </si>
  <si>
    <t>HM</t>
  </si>
  <si>
    <t>04160305</t>
  </si>
  <si>
    <t>Bridge Boston Charter School</t>
  </si>
  <si>
    <t>04170205</t>
  </si>
  <si>
    <t>04180305</t>
  </si>
  <si>
    <t>04190305</t>
  </si>
  <si>
    <t>Benjamin Banneker Charter Public School</t>
  </si>
  <si>
    <t>04200205</t>
  </si>
  <si>
    <t xml:space="preserve">Boston Day and Evening Academy Charter School </t>
  </si>
  <si>
    <t>04240505</t>
  </si>
  <si>
    <t>Community Day Charter Public School-Gateway</t>
  </si>
  <si>
    <t>04260205</t>
  </si>
  <si>
    <t>Barnstable Community Horace Mann Charter Public School</t>
  </si>
  <si>
    <t>04270010</t>
  </si>
  <si>
    <t>Brooke Charter School- Roslindale</t>
  </si>
  <si>
    <t>04280305</t>
  </si>
  <si>
    <t>04290010</t>
  </si>
  <si>
    <t>04300305</t>
  </si>
  <si>
    <t>Community Day Charter Public School-Webster</t>
  </si>
  <si>
    <t>04310205</t>
  </si>
  <si>
    <t>04320530</t>
  </si>
  <si>
    <t>04350305</t>
  </si>
  <si>
    <t>04360305</t>
  </si>
  <si>
    <t>04370505</t>
  </si>
  <si>
    <t>04380505</t>
  </si>
  <si>
    <t>04390050</t>
  </si>
  <si>
    <t>Community Day Charter Public School-Prospect</t>
  </si>
  <si>
    <t>04400205</t>
  </si>
  <si>
    <t>04410505</t>
  </si>
  <si>
    <t>Brooke Charter School- Mattapan</t>
  </si>
  <si>
    <t>04430205</t>
  </si>
  <si>
    <t>04440205</t>
  </si>
  <si>
    <t>04450105</t>
  </si>
  <si>
    <t>04460550</t>
  </si>
  <si>
    <t>04470205</t>
  </si>
  <si>
    <t>04490305</t>
  </si>
  <si>
    <t>04500105</t>
  </si>
  <si>
    <t>Edward M. Kennedy Academy for Health Careers</t>
  </si>
  <si>
    <t>04520505</t>
  </si>
  <si>
    <t>Holyoke Community Charter School</t>
  </si>
  <si>
    <t>04530005</t>
  </si>
  <si>
    <t>04540205</t>
  </si>
  <si>
    <t>04550050</t>
  </si>
  <si>
    <t>04560050</t>
  </si>
  <si>
    <t>Brooke Charter School- East Boston</t>
  </si>
  <si>
    <t>04570205</t>
  </si>
  <si>
    <t>04580505</t>
  </si>
  <si>
    <t>Excel Academy Charter School- Boston II</t>
  </si>
  <si>
    <t>04590305</t>
  </si>
  <si>
    <t>Excel Academy Charter School-Chelsea</t>
  </si>
  <si>
    <t>04610405</t>
  </si>
  <si>
    <t>KIPP Academy Boston Charter School</t>
  </si>
  <si>
    <t>04630205</t>
  </si>
  <si>
    <t>04640305</t>
  </si>
  <si>
    <t xml:space="preserve">MATCH Community Day Charter Public School </t>
  </si>
  <si>
    <t>04650105</t>
  </si>
  <si>
    <t>04660550</t>
  </si>
  <si>
    <t>Salem Community Charter School</t>
  </si>
  <si>
    <t>04670505</t>
  </si>
  <si>
    <t>04690505</t>
  </si>
  <si>
    <t>04700105</t>
  </si>
  <si>
    <t>04740505</t>
  </si>
  <si>
    <t>Dorchester Collegiate Academy Charter School</t>
  </si>
  <si>
    <t>04750505</t>
  </si>
  <si>
    <t>Silver Hill Horace Mann Charter School</t>
  </si>
  <si>
    <t>04770010</t>
  </si>
  <si>
    <t>04780505</t>
  </si>
  <si>
    <t>04790505</t>
  </si>
  <si>
    <t>UP Academy Charter School of Boston</t>
  </si>
  <si>
    <t>04800405</t>
  </si>
  <si>
    <t>04810550</t>
  </si>
  <si>
    <t>04820050</t>
  </si>
  <si>
    <t>04830305</t>
  </si>
  <si>
    <t>04840505</t>
  </si>
  <si>
    <t>04850485</t>
  </si>
  <si>
    <t>04860105</t>
  </si>
  <si>
    <t>04870550</t>
  </si>
  <si>
    <t>04880550</t>
  </si>
  <si>
    <t>04890505</t>
  </si>
  <si>
    <t>04910550</t>
  </si>
  <si>
    <t>Martin Luther King Junior Charter School of Excellence</t>
  </si>
  <si>
    <t>04920005</t>
  </si>
  <si>
    <t>Phoenix Charter Academy Chelsea</t>
  </si>
  <si>
    <t>04930505</t>
  </si>
  <si>
    <t>04940205</t>
  </si>
  <si>
    <t>04960305</t>
  </si>
  <si>
    <t>04970205</t>
  </si>
  <si>
    <t xml:space="preserve">Veritas Preparatory Charter School </t>
  </si>
  <si>
    <t>04980405</t>
  </si>
  <si>
    <t>04990305</t>
  </si>
  <si>
    <t>Paulo Freire Social Justice Charter School</t>
  </si>
  <si>
    <t>35010505</t>
  </si>
  <si>
    <t>Baystate Academy Public Charter School</t>
  </si>
  <si>
    <t>35020405</t>
  </si>
  <si>
    <t>Lowell Collegiate Charter School</t>
  </si>
  <si>
    <t>35030205</t>
  </si>
  <si>
    <t>City On A Hill Charter Public School II</t>
  </si>
  <si>
    <t>35040505</t>
  </si>
  <si>
    <t>UP Academy Charter School of Dorchester</t>
  </si>
  <si>
    <t>35050405</t>
  </si>
  <si>
    <t>Pioneer Charter School of Science II</t>
  </si>
  <si>
    <t>35060505</t>
  </si>
  <si>
    <t>City On A Hill Charter Public School New Bedford</t>
  </si>
  <si>
    <t>35070505</t>
  </si>
  <si>
    <t>Phoenix Charter Academy Springfield</t>
  </si>
  <si>
    <t>35080505</t>
  </si>
  <si>
    <t>Argosy Collegiate Charter School</t>
  </si>
  <si>
    <t>35090305</t>
  </si>
  <si>
    <t>Springfield Preparatory Charter School</t>
  </si>
  <si>
    <t>35100205</t>
  </si>
  <si>
    <t>Number of Unique (Unduplicated) Students on Charter School Waitlist(s)</t>
  </si>
  <si>
    <t>Total Number of Students Reported on Charter School Waitlist(s)</t>
  </si>
  <si>
    <t>Total Number of Students Reported on Charter School Waitlists</t>
  </si>
  <si>
    <t>School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</si>
</sst>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8"/>
      <name val="Arial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4.9989318521683403E-2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8"/>
      </right>
      <top style="medium">
        <color auto="1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8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auto="1"/>
      </bottom>
      <diagonal/>
    </border>
    <border>
      <left style="thin">
        <color theme="1" tint="0.499984740745262"/>
      </left>
      <right style="medium">
        <color indexed="8"/>
      </right>
      <top style="thin">
        <color theme="1" tint="0.499984740745262"/>
      </top>
      <bottom style="medium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8"/>
      </top>
      <bottom style="medium">
        <color indexed="64"/>
      </bottom>
      <diagonal/>
    </border>
    <border>
      <left style="thin">
        <color theme="1" tint="0.499984740745262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8"/>
      </left>
      <right/>
      <top style="thin">
        <color theme="1" tint="0.499984740745262"/>
      </top>
      <bottom style="medium">
        <color auto="1"/>
      </bottom>
      <diagonal/>
    </border>
    <border>
      <left style="medium">
        <color indexed="8"/>
      </left>
      <right style="thin">
        <color indexed="8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8"/>
      </left>
      <right style="thin">
        <color indexed="8"/>
      </right>
      <top style="thin">
        <color theme="1" tint="0.499984740745262"/>
      </top>
      <bottom style="medium">
        <color indexed="64"/>
      </bottom>
      <diagonal/>
    </border>
    <border>
      <left/>
      <right style="thin">
        <color theme="1" tint="0.499984740745262"/>
      </right>
      <top style="thin">
        <color indexed="8"/>
      </top>
      <bottom style="medium">
        <color indexed="64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medium">
        <color auto="1"/>
      </bottom>
      <diagonal/>
    </border>
    <border>
      <left/>
      <right style="medium">
        <color indexed="8"/>
      </right>
      <top style="medium">
        <color indexed="64"/>
      </top>
      <bottom style="thin">
        <color theme="1" tint="0.499984740745262"/>
      </bottom>
      <diagonal/>
    </border>
    <border>
      <left/>
      <right style="medium">
        <color indexed="8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indexed="8"/>
      </right>
      <top style="thin">
        <color theme="1" tint="0.499984740745262"/>
      </top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theme="0" tint="-0.499984740745262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499984740745262"/>
      </bottom>
      <diagonal/>
    </border>
    <border>
      <left/>
      <right/>
      <top style="medium">
        <color indexed="64"/>
      </top>
      <bottom style="thin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/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auto="1"/>
      </right>
      <top style="thin">
        <color theme="0" tint="-0.499984740745262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theme="0" tint="-0.499984740745262"/>
      </top>
      <bottom style="thin">
        <color theme="1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1"/>
      </bottom>
      <diagonal/>
    </border>
    <border>
      <left/>
      <right/>
      <top style="thin">
        <color theme="0" tint="-0.499984740745262"/>
      </top>
      <bottom style="thin">
        <color theme="1"/>
      </bottom>
      <diagonal/>
    </border>
    <border>
      <left/>
      <right style="medium">
        <color indexed="64"/>
      </right>
      <top style="thin">
        <color theme="0" tint="-0.499984740745262"/>
      </top>
      <bottom style="thin">
        <color theme="1"/>
      </bottom>
      <diagonal/>
    </border>
    <border>
      <left style="thin">
        <color indexed="8"/>
      </left>
      <right/>
      <top/>
      <bottom style="thin">
        <color theme="1" tint="0.499984740745262"/>
      </bottom>
      <diagonal/>
    </border>
    <border>
      <left/>
      <right style="medium">
        <color indexed="8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8"/>
      </right>
      <top/>
      <bottom style="thin">
        <color theme="1" tint="0.499984740745262"/>
      </bottom>
      <diagonal/>
    </border>
    <border>
      <left style="medium">
        <color indexed="8"/>
      </left>
      <right style="thin">
        <color indexed="8"/>
      </right>
      <top/>
      <bottom style="thin">
        <color theme="1" tint="0.499984740745262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theme="1" tint="0.499984740745262"/>
      </right>
      <top style="medium">
        <color indexed="64"/>
      </top>
      <bottom style="medium">
        <color indexed="8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indexed="64"/>
      </top>
      <bottom style="medium">
        <color indexed="8"/>
      </bottom>
      <diagonal/>
    </border>
    <border>
      <left style="thin">
        <color theme="1" tint="0.499984740745262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 style="medium">
        <color auto="1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theme="1" tint="0.499984740745262"/>
      </bottom>
      <diagonal/>
    </border>
    <border>
      <left style="thin">
        <color indexed="8"/>
      </left>
      <right style="thin">
        <color indexed="8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8"/>
      </left>
      <right style="thin">
        <color indexed="8"/>
      </right>
      <top style="thin">
        <color theme="1" tint="0.499984740745262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theme="1" tint="0.499984740745262"/>
      </bottom>
      <diagonal/>
    </border>
    <border>
      <left style="thin">
        <color auto="1"/>
      </left>
      <right style="thin">
        <color auto="1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auto="1"/>
      </left>
      <right style="thin">
        <color auto="1"/>
      </right>
      <top style="thin">
        <color theme="1" tint="0.499984740745262"/>
      </top>
      <bottom style="medium">
        <color indexed="64"/>
      </bottom>
      <diagonal/>
    </border>
    <border>
      <left style="medium">
        <color indexed="8"/>
      </left>
      <right style="thin">
        <color theme="1" tint="0.499984740745262"/>
      </right>
      <top style="medium">
        <color auto="1"/>
      </top>
      <bottom style="thin">
        <color indexed="8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auto="1"/>
      </top>
      <bottom style="thin">
        <color indexed="8"/>
      </bottom>
      <diagonal/>
    </border>
    <border>
      <left style="thin">
        <color theme="1" tint="0.499984740745262"/>
      </left>
      <right style="medium">
        <color indexed="8"/>
      </right>
      <top style="medium">
        <color auto="1"/>
      </top>
      <bottom style="thin">
        <color indexed="8"/>
      </bottom>
      <diagonal/>
    </border>
    <border>
      <left style="thin">
        <color theme="1" tint="0.499984740745262"/>
      </left>
      <right style="medium">
        <color theme="1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indexed="8"/>
      </right>
      <top style="thin">
        <color theme="1" tint="0.499984740745262"/>
      </top>
      <bottom style="medium">
        <color indexed="8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indexed="8"/>
      </bottom>
      <diagonal/>
    </border>
    <border>
      <left style="thin">
        <color theme="1" tint="0.499984740745262"/>
      </left>
      <right style="medium">
        <color theme="1"/>
      </right>
      <top style="thin">
        <color theme="1" tint="0.499984740745262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theme="1" tint="0.499984740745262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theme="1" tint="0.499984740745262"/>
      </right>
      <top style="thin">
        <color theme="1" tint="0.499984740745262"/>
      </top>
      <bottom style="medium">
        <color indexed="8"/>
      </bottom>
      <diagonal/>
    </border>
    <border>
      <left/>
      <right style="thin">
        <color indexed="64"/>
      </right>
      <top style="thin">
        <color theme="1" tint="0.499984740745262"/>
      </top>
      <bottom style="medium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8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medium">
        <color theme="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theme="1"/>
      </right>
      <top/>
      <bottom style="thin">
        <color theme="1" tint="0.499984740745262"/>
      </bottom>
      <diagonal/>
    </border>
    <border>
      <left/>
      <right style="thin">
        <color indexed="64"/>
      </right>
      <top/>
      <bottom style="thin">
        <color theme="1" tint="0.499984740745262"/>
      </bottom>
      <diagonal/>
    </border>
    <border>
      <left/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theme="1" tint="0.499984740745262"/>
      </right>
      <top style="thin">
        <color indexed="64"/>
      </top>
      <bottom style="medium">
        <color indexed="64"/>
      </bottom>
      <diagonal/>
    </border>
    <border>
      <left/>
      <right style="medium">
        <color theme="1"/>
      </right>
      <top style="thin">
        <color indexed="64"/>
      </top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theme="1" tint="0.499984740745262"/>
      </bottom>
      <diagonal/>
    </border>
    <border>
      <left style="medium">
        <color indexed="8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8"/>
      </left>
      <right/>
      <top style="thin">
        <color theme="1" tint="0.499984740745262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40">
    <xf numFmtId="0" fontId="0" fillId="0" borderId="0" xfId="0"/>
    <xf numFmtId="1" fontId="2" fillId="6" borderId="4" xfId="0" applyNumberFormat="1" applyFont="1" applyFill="1" applyBorder="1" applyAlignment="1">
      <alignment horizontal="center" wrapText="1"/>
    </xf>
    <xf numFmtId="0" fontId="0" fillId="7" borderId="4" xfId="0" applyFill="1" applyBorder="1"/>
    <xf numFmtId="0" fontId="2" fillId="6" borderId="4" xfId="0" applyNumberFormat="1" applyFont="1" applyFill="1" applyBorder="1" applyAlignment="1">
      <alignment horizontal="center" wrapText="1"/>
    </xf>
    <xf numFmtId="0" fontId="2" fillId="6" borderId="4" xfId="0" applyFont="1" applyFill="1" applyBorder="1" applyAlignment="1">
      <alignment horizontal="left" indent="2"/>
    </xf>
    <xf numFmtId="49" fontId="2" fillId="6" borderId="4" xfId="0" applyNumberFormat="1" applyFont="1" applyFill="1" applyBorder="1" applyAlignment="1">
      <alignment horizontal="center"/>
    </xf>
    <xf numFmtId="1" fontId="2" fillId="6" borderId="23" xfId="0" applyNumberFormat="1" applyFont="1" applyFill="1" applyBorder="1" applyAlignment="1">
      <alignment horizontal="center" wrapText="1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/>
    <xf numFmtId="1" fontId="2" fillId="0" borderId="26" xfId="0" applyNumberFormat="1" applyFont="1" applyFill="1" applyBorder="1" applyAlignment="1">
      <alignment horizontal="center"/>
    </xf>
    <xf numFmtId="0" fontId="2" fillId="0" borderId="27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 horizontal="left" wrapText="1"/>
    </xf>
    <xf numFmtId="49" fontId="2" fillId="0" borderId="27" xfId="0" applyNumberFormat="1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/>
    <xf numFmtId="1" fontId="2" fillId="0" borderId="31" xfId="0" applyNumberFormat="1" applyFont="1" applyFill="1" applyBorder="1" applyAlignment="1">
      <alignment horizontal="center"/>
    </xf>
    <xf numFmtId="0" fontId="2" fillId="0" borderId="32" xfId="0" applyNumberFormat="1" applyFont="1" applyFill="1" applyBorder="1" applyAlignment="1">
      <alignment horizontal="center"/>
    </xf>
    <xf numFmtId="0" fontId="2" fillId="0" borderId="32" xfId="0" applyFont="1" applyFill="1" applyBorder="1" applyAlignment="1">
      <alignment horizontal="left"/>
    </xf>
    <xf numFmtId="49" fontId="2" fillId="0" borderId="32" xfId="0" applyNumberFormat="1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0" fillId="0" borderId="32" xfId="0" applyFill="1" applyBorder="1" applyAlignment="1">
      <alignment horizontal="left"/>
    </xf>
    <xf numFmtId="49" fontId="0" fillId="0" borderId="32" xfId="0" applyNumberFormat="1" applyFill="1" applyBorder="1" applyAlignment="1">
      <alignment horizontal="center"/>
    </xf>
    <xf numFmtId="0" fontId="2" fillId="0" borderId="32" xfId="0" applyFont="1" applyFill="1" applyBorder="1" applyAlignment="1">
      <alignment horizontal="left" wrapText="1"/>
    </xf>
    <xf numFmtId="49" fontId="2" fillId="0" borderId="32" xfId="0" applyNumberFormat="1" applyFont="1" applyFill="1" applyBorder="1" applyAlignment="1">
      <alignment horizontal="center" wrapText="1"/>
    </xf>
    <xf numFmtId="0" fontId="2" fillId="0" borderId="31" xfId="0" applyNumberFormat="1" applyFont="1" applyFill="1" applyBorder="1" applyAlignment="1">
      <alignment horizontal="center"/>
    </xf>
    <xf numFmtId="164" fontId="2" fillId="0" borderId="32" xfId="0" applyNumberFormat="1" applyFont="1" applyFill="1" applyBorder="1" applyAlignment="1">
      <alignment horizontal="left" wrapText="1"/>
    </xf>
    <xf numFmtId="0" fontId="2" fillId="0" borderId="31" xfId="0" applyFont="1" applyFill="1" applyBorder="1" applyAlignment="1">
      <alignment horizont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/>
    <xf numFmtId="1" fontId="2" fillId="0" borderId="36" xfId="0" applyNumberFormat="1" applyFont="1" applyFill="1" applyBorder="1" applyAlignment="1">
      <alignment horizontal="center"/>
    </xf>
    <xf numFmtId="0" fontId="2" fillId="0" borderId="37" xfId="0" applyNumberFormat="1" applyFont="1" applyFill="1" applyBorder="1" applyAlignment="1">
      <alignment horizontal="center"/>
    </xf>
    <xf numFmtId="0" fontId="2" fillId="0" borderId="37" xfId="0" applyFont="1" applyFill="1" applyBorder="1" applyAlignment="1">
      <alignment horizontal="left"/>
    </xf>
    <xf numFmtId="49" fontId="2" fillId="0" borderId="37" xfId="0" applyNumberFormat="1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49" fontId="6" fillId="0" borderId="58" xfId="0" applyNumberFormat="1" applyFont="1" applyBorder="1"/>
    <xf numFmtId="49" fontId="6" fillId="0" borderId="58" xfId="0" applyNumberFormat="1" applyFont="1" applyBorder="1" applyAlignment="1">
      <alignment horizontal="center" vertical="center"/>
    </xf>
    <xf numFmtId="3" fontId="6" fillId="0" borderId="58" xfId="0" applyNumberFormat="1" applyFont="1" applyBorder="1" applyAlignment="1">
      <alignment horizontal="center" vertical="center"/>
    </xf>
    <xf numFmtId="49" fontId="6" fillId="0" borderId="59" xfId="0" applyNumberFormat="1" applyFont="1" applyBorder="1"/>
    <xf numFmtId="49" fontId="6" fillId="0" borderId="59" xfId="0" applyNumberFormat="1" applyFont="1" applyBorder="1" applyAlignment="1">
      <alignment horizontal="center" vertical="center"/>
    </xf>
    <xf numFmtId="3" fontId="6" fillId="0" borderId="59" xfId="0" applyNumberFormat="1" applyFont="1" applyBorder="1" applyAlignment="1">
      <alignment horizontal="center" vertical="center"/>
    </xf>
    <xf numFmtId="49" fontId="6" fillId="0" borderId="60" xfId="0" applyNumberFormat="1" applyFont="1" applyBorder="1"/>
    <xf numFmtId="49" fontId="6" fillId="0" borderId="60" xfId="0" applyNumberFormat="1" applyFont="1" applyBorder="1" applyAlignment="1">
      <alignment horizontal="center" vertical="center"/>
    </xf>
    <xf numFmtId="3" fontId="6" fillId="0" borderId="60" xfId="0" applyNumberFormat="1" applyFont="1" applyBorder="1" applyAlignment="1">
      <alignment horizontal="center" vertical="center"/>
    </xf>
    <xf numFmtId="0" fontId="6" fillId="0" borderId="1" xfId="0" applyFont="1" applyBorder="1"/>
    <xf numFmtId="3" fontId="6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7" fillId="2" borderId="52" xfId="2" applyFont="1" applyFill="1" applyBorder="1" applyAlignment="1">
      <alignment horizontal="center"/>
    </xf>
    <xf numFmtId="0" fontId="7" fillId="0" borderId="53" xfId="2" applyFont="1" applyFill="1" applyBorder="1" applyAlignment="1">
      <alignment wrapText="1"/>
    </xf>
    <xf numFmtId="0" fontId="7" fillId="0" borderId="55" xfId="2" applyFont="1" applyFill="1" applyBorder="1" applyAlignment="1">
      <alignment wrapText="1"/>
    </xf>
    <xf numFmtId="3" fontId="7" fillId="0" borderId="55" xfId="2" applyNumberFormat="1" applyFont="1" applyFill="1" applyBorder="1" applyAlignment="1">
      <alignment horizontal="center" wrapText="1"/>
    </xf>
    <xf numFmtId="0" fontId="7" fillId="0" borderId="56" xfId="2" applyFont="1" applyFill="1" applyBorder="1" applyAlignment="1">
      <alignment wrapText="1"/>
    </xf>
    <xf numFmtId="3" fontId="7" fillId="0" borderId="56" xfId="2" applyNumberFormat="1" applyFont="1" applyFill="1" applyBorder="1" applyAlignment="1">
      <alignment horizontal="center" wrapText="1"/>
    </xf>
    <xf numFmtId="3" fontId="7" fillId="0" borderId="56" xfId="2" applyNumberFormat="1" applyFont="1" applyFill="1" applyBorder="1" applyAlignment="1">
      <alignment horizontal="center" vertical="center" wrapText="1"/>
    </xf>
    <xf numFmtId="0" fontId="7" fillId="0" borderId="57" xfId="2" applyFont="1" applyFill="1" applyBorder="1" applyAlignment="1">
      <alignment wrapText="1"/>
    </xf>
    <xf numFmtId="3" fontId="7" fillId="0" borderId="57" xfId="2" applyNumberFormat="1" applyFont="1" applyFill="1" applyBorder="1" applyAlignment="1">
      <alignment horizontal="center" wrapText="1"/>
    </xf>
    <xf numFmtId="3" fontId="6" fillId="0" borderId="54" xfId="0" applyNumberFormat="1" applyFont="1" applyBorder="1" applyAlignment="1">
      <alignment horizontal="center"/>
    </xf>
    <xf numFmtId="0" fontId="7" fillId="3" borderId="17" xfId="1" applyFont="1" applyFill="1" applyBorder="1" applyAlignment="1">
      <alignment horizontal="center" textRotation="90"/>
    </xf>
    <xf numFmtId="0" fontId="7" fillId="3" borderId="11" xfId="1" applyFont="1" applyFill="1" applyBorder="1" applyAlignment="1">
      <alignment horizontal="center" textRotation="90"/>
    </xf>
    <xf numFmtId="0" fontId="7" fillId="3" borderId="12" xfId="1" applyFont="1" applyFill="1" applyBorder="1" applyAlignment="1">
      <alignment horizontal="center" textRotation="90"/>
    </xf>
    <xf numFmtId="0" fontId="6" fillId="4" borderId="48" xfId="0" applyFont="1" applyFill="1" applyBorder="1" applyAlignment="1">
      <alignment horizontal="center" textRotation="90" wrapText="1"/>
    </xf>
    <xf numFmtId="0" fontId="6" fillId="4" borderId="49" xfId="0" applyFont="1" applyFill="1" applyBorder="1" applyAlignment="1">
      <alignment horizontal="center" textRotation="90" wrapText="1"/>
    </xf>
    <xf numFmtId="0" fontId="6" fillId="4" borderId="50" xfId="0" applyFont="1" applyFill="1" applyBorder="1" applyAlignment="1">
      <alignment horizontal="center" textRotation="90" wrapText="1"/>
    </xf>
    <xf numFmtId="49" fontId="6" fillId="4" borderId="39" xfId="0" applyNumberFormat="1" applyFont="1" applyFill="1" applyBorder="1"/>
    <xf numFmtId="49" fontId="6" fillId="4" borderId="40" xfId="0" applyNumberFormat="1" applyFont="1" applyFill="1" applyBorder="1"/>
    <xf numFmtId="3" fontId="7" fillId="0" borderId="41" xfId="1" applyNumberFormat="1" applyFont="1" applyFill="1" applyBorder="1" applyAlignment="1">
      <alignment horizontal="center" vertical="center" wrapText="1"/>
    </xf>
    <xf numFmtId="3" fontId="7" fillId="0" borderId="42" xfId="1" applyNumberFormat="1" applyFont="1" applyFill="1" applyBorder="1" applyAlignment="1">
      <alignment horizontal="center" vertical="center" wrapText="1"/>
    </xf>
    <xf numFmtId="3" fontId="8" fillId="0" borderId="42" xfId="1" applyNumberFormat="1" applyFont="1" applyBorder="1" applyAlignment="1">
      <alignment horizontal="center" vertical="center"/>
    </xf>
    <xf numFmtId="3" fontId="8" fillId="0" borderId="43" xfId="1" applyNumberFormat="1" applyFont="1" applyBorder="1" applyAlignment="1">
      <alignment horizontal="center" vertical="center"/>
    </xf>
    <xf numFmtId="3" fontId="6" fillId="0" borderId="44" xfId="0" applyNumberFormat="1" applyFont="1" applyBorder="1"/>
    <xf numFmtId="49" fontId="6" fillId="4" borderId="13" xfId="0" applyNumberFormat="1" applyFont="1" applyFill="1" applyBorder="1"/>
    <xf numFmtId="49" fontId="6" fillId="4" borderId="21" xfId="0" applyNumberFormat="1" applyFont="1" applyFill="1" applyBorder="1"/>
    <xf numFmtId="3" fontId="8" fillId="0" borderId="18" xfId="1" applyNumberFormat="1" applyFont="1" applyBorder="1" applyAlignment="1">
      <alignment horizontal="center" vertical="center"/>
    </xf>
    <xf numFmtId="3" fontId="7" fillId="0" borderId="7" xfId="1" applyNumberFormat="1" applyFont="1" applyFill="1" applyBorder="1" applyAlignment="1">
      <alignment horizontal="center" vertical="center" wrapText="1"/>
    </xf>
    <xf numFmtId="3" fontId="8" fillId="0" borderId="7" xfId="1" applyNumberFormat="1" applyFont="1" applyBorder="1" applyAlignment="1">
      <alignment horizontal="center" vertical="center"/>
    </xf>
    <xf numFmtId="3" fontId="7" fillId="0" borderId="8" xfId="1" applyNumberFormat="1" applyFont="1" applyFill="1" applyBorder="1" applyAlignment="1">
      <alignment horizontal="center" vertical="center" wrapText="1"/>
    </xf>
    <xf numFmtId="3" fontId="6" fillId="0" borderId="15" xfId="0" applyNumberFormat="1" applyFont="1" applyBorder="1"/>
    <xf numFmtId="3" fontId="8" fillId="0" borderId="8" xfId="1" applyNumberFormat="1" applyFont="1" applyBorder="1" applyAlignment="1">
      <alignment horizontal="center" vertical="center"/>
    </xf>
    <xf numFmtId="3" fontId="7" fillId="0" borderId="18" xfId="1" applyNumberFormat="1" applyFont="1" applyFill="1" applyBorder="1" applyAlignment="1">
      <alignment horizontal="center" vertical="center" wrapText="1"/>
    </xf>
    <xf numFmtId="3" fontId="6" fillId="0" borderId="7" xfId="0" applyNumberFormat="1" applyFont="1" applyBorder="1" applyAlignment="1">
      <alignment horizontal="center" vertical="center"/>
    </xf>
    <xf numFmtId="0" fontId="7" fillId="4" borderId="13" xfId="1" applyFont="1" applyFill="1" applyBorder="1" applyAlignment="1">
      <alignment wrapText="1"/>
    </xf>
    <xf numFmtId="0" fontId="7" fillId="4" borderId="21" xfId="1" applyFont="1" applyFill="1" applyBorder="1" applyAlignment="1">
      <alignment wrapText="1"/>
    </xf>
    <xf numFmtId="49" fontId="6" fillId="4" borderId="14" xfId="0" applyNumberFormat="1" applyFont="1" applyFill="1" applyBorder="1"/>
    <xf numFmtId="49" fontId="6" fillId="4" borderId="22" xfId="0" applyNumberFormat="1" applyFont="1" applyFill="1" applyBorder="1"/>
    <xf numFmtId="3" fontId="8" fillId="0" borderId="19" xfId="1" applyNumberFormat="1" applyFont="1" applyBorder="1" applyAlignment="1">
      <alignment horizontal="center" vertical="center"/>
    </xf>
    <xf numFmtId="3" fontId="8" fillId="0" borderId="9" xfId="1" applyNumberFormat="1" applyFont="1" applyBorder="1" applyAlignment="1">
      <alignment horizontal="center" vertical="center"/>
    </xf>
    <xf numFmtId="3" fontId="7" fillId="0" borderId="9" xfId="1" applyNumberFormat="1" applyFont="1" applyFill="1" applyBorder="1" applyAlignment="1">
      <alignment horizontal="center" vertical="center" wrapText="1"/>
    </xf>
    <xf numFmtId="3" fontId="8" fillId="0" borderId="10" xfId="1" applyNumberFormat="1" applyFont="1" applyBorder="1" applyAlignment="1">
      <alignment horizontal="center" vertical="center"/>
    </xf>
    <xf numFmtId="3" fontId="6" fillId="0" borderId="16" xfId="0" applyNumberFormat="1" applyFont="1" applyBorder="1"/>
    <xf numFmtId="0" fontId="8" fillId="0" borderId="0" xfId="1" applyFont="1"/>
    <xf numFmtId="3" fontId="7" fillId="0" borderId="6" xfId="1" applyNumberFormat="1" applyFont="1" applyBorder="1" applyAlignment="1">
      <alignment horizontal="center"/>
    </xf>
    <xf numFmtId="3" fontId="7" fillId="0" borderId="61" xfId="1" applyNumberFormat="1" applyFont="1" applyBorder="1" applyAlignment="1">
      <alignment horizontal="center"/>
    </xf>
    <xf numFmtId="3" fontId="7" fillId="0" borderId="62" xfId="1" applyNumberFormat="1" applyFont="1" applyBorder="1" applyAlignment="1">
      <alignment horizontal="center"/>
    </xf>
    <xf numFmtId="3" fontId="7" fillId="0" borderId="63" xfId="1" applyNumberFormat="1" applyFont="1" applyBorder="1" applyAlignment="1">
      <alignment horizontal="center"/>
    </xf>
    <xf numFmtId="3" fontId="8" fillId="0" borderId="64" xfId="1" applyNumberFormat="1" applyFont="1" applyBorder="1" applyAlignment="1">
      <alignment horizontal="center" vertical="center"/>
    </xf>
    <xf numFmtId="3" fontId="7" fillId="0" borderId="64" xfId="1" applyNumberFormat="1" applyFont="1" applyFill="1" applyBorder="1" applyAlignment="1">
      <alignment horizontal="center" vertical="center" wrapText="1"/>
    </xf>
    <xf numFmtId="3" fontId="7" fillId="0" borderId="66" xfId="1" applyNumberFormat="1" applyFont="1" applyFill="1" applyBorder="1" applyAlignment="1">
      <alignment horizontal="center" vertical="center" wrapText="1"/>
    </xf>
    <xf numFmtId="3" fontId="8" fillId="0" borderId="66" xfId="1" applyNumberFormat="1" applyFont="1" applyBorder="1" applyAlignment="1">
      <alignment horizontal="center" vertical="center"/>
    </xf>
    <xf numFmtId="3" fontId="8" fillId="0" borderId="67" xfId="1" applyNumberFormat="1" applyFont="1" applyBorder="1" applyAlignment="1">
      <alignment horizontal="center" vertical="center"/>
    </xf>
    <xf numFmtId="0" fontId="0" fillId="0" borderId="68" xfId="0" applyBorder="1"/>
    <xf numFmtId="0" fontId="7" fillId="3" borderId="69" xfId="1" applyFont="1" applyFill="1" applyBorder="1" applyAlignment="1">
      <alignment horizontal="center" textRotation="90"/>
    </xf>
    <xf numFmtId="3" fontId="7" fillId="0" borderId="70" xfId="1" applyNumberFormat="1" applyFont="1" applyBorder="1" applyAlignment="1">
      <alignment horizontal="center"/>
    </xf>
    <xf numFmtId="0" fontId="7" fillId="3" borderId="71" xfId="1" applyFont="1" applyFill="1" applyBorder="1" applyAlignment="1">
      <alignment horizontal="center" textRotation="90"/>
    </xf>
    <xf numFmtId="3" fontId="8" fillId="0" borderId="72" xfId="1" applyNumberFormat="1" applyFont="1" applyBorder="1" applyAlignment="1">
      <alignment horizontal="center" vertical="center"/>
    </xf>
    <xf numFmtId="3" fontId="7" fillId="0" borderId="73" xfId="1" applyNumberFormat="1" applyFont="1" applyBorder="1" applyAlignment="1">
      <alignment horizontal="center"/>
    </xf>
    <xf numFmtId="0" fontId="6" fillId="0" borderId="74" xfId="0" applyFont="1" applyBorder="1"/>
    <xf numFmtId="3" fontId="7" fillId="0" borderId="78" xfId="1" applyNumberFormat="1" applyFont="1" applyBorder="1" applyAlignment="1">
      <alignment horizontal="center"/>
    </xf>
    <xf numFmtId="3" fontId="6" fillId="0" borderId="75" xfId="0" applyNumberFormat="1" applyFont="1" applyBorder="1" applyAlignment="1">
      <alignment horizontal="center"/>
    </xf>
    <xf numFmtId="3" fontId="6" fillId="0" borderId="76" xfId="0" applyNumberFormat="1" applyFont="1" applyBorder="1" applyAlignment="1">
      <alignment horizontal="center"/>
    </xf>
    <xf numFmtId="3" fontId="6" fillId="0" borderId="77" xfId="0" applyNumberFormat="1" applyFont="1" applyBorder="1" applyAlignment="1">
      <alignment horizontal="center"/>
    </xf>
    <xf numFmtId="3" fontId="8" fillId="0" borderId="41" xfId="1" applyNumberFormat="1" applyFont="1" applyBorder="1" applyAlignment="1">
      <alignment horizontal="center" vertical="center"/>
    </xf>
    <xf numFmtId="3" fontId="8" fillId="0" borderId="80" xfId="1" applyNumberFormat="1" applyFont="1" applyBorder="1" applyAlignment="1">
      <alignment horizontal="center" vertical="center"/>
    </xf>
    <xf numFmtId="3" fontId="7" fillId="0" borderId="81" xfId="1" applyNumberFormat="1" applyFont="1" applyBorder="1" applyAlignment="1">
      <alignment horizontal="center"/>
    </xf>
    <xf numFmtId="49" fontId="6" fillId="4" borderId="85" xfId="0" applyNumberFormat="1" applyFont="1" applyFill="1" applyBorder="1" applyAlignment="1">
      <alignment horizontal="center" textRotation="90"/>
    </xf>
    <xf numFmtId="49" fontId="6" fillId="4" borderId="84" xfId="0" applyNumberFormat="1" applyFont="1" applyFill="1" applyBorder="1" applyAlignment="1">
      <alignment horizontal="center" textRotation="90"/>
    </xf>
    <xf numFmtId="49" fontId="6" fillId="4" borderId="86" xfId="0" applyNumberFormat="1" applyFont="1" applyFill="1" applyBorder="1" applyAlignment="1">
      <alignment horizontal="center" textRotation="90"/>
    </xf>
    <xf numFmtId="0" fontId="7" fillId="4" borderId="86" xfId="1" applyFont="1" applyFill="1" applyBorder="1" applyAlignment="1">
      <alignment horizontal="center" textRotation="90" wrapText="1"/>
    </xf>
    <xf numFmtId="0" fontId="6" fillId="4" borderId="87" xfId="0" applyFont="1" applyFill="1" applyBorder="1" applyAlignment="1">
      <alignment vertical="center" wrapText="1"/>
    </xf>
    <xf numFmtId="0" fontId="6" fillId="4" borderId="20" xfId="0" applyFont="1" applyFill="1" applyBorder="1" applyAlignment="1">
      <alignment vertical="center" wrapText="1"/>
    </xf>
    <xf numFmtId="0" fontId="6" fillId="4" borderId="88" xfId="0" applyFont="1" applyFill="1" applyBorder="1" applyAlignment="1">
      <alignment vertical="center" wrapText="1"/>
    </xf>
    <xf numFmtId="0" fontId="6" fillId="4" borderId="21" xfId="0" applyFont="1" applyFill="1" applyBorder="1" applyAlignment="1">
      <alignment vertical="center" wrapText="1"/>
    </xf>
    <xf numFmtId="0" fontId="6" fillId="4" borderId="89" xfId="0" applyFont="1" applyFill="1" applyBorder="1" applyAlignment="1">
      <alignment vertical="center" wrapText="1"/>
    </xf>
    <xf numFmtId="0" fontId="6" fillId="4" borderId="65" xfId="0" applyFont="1" applyFill="1" applyBorder="1" applyAlignment="1">
      <alignment vertical="center" wrapText="1"/>
    </xf>
    <xf numFmtId="0" fontId="7" fillId="5" borderId="91" xfId="1" applyFont="1" applyFill="1" applyBorder="1" applyAlignment="1">
      <alignment vertical="center"/>
    </xf>
    <xf numFmtId="0" fontId="7" fillId="8" borderId="5" xfId="1" applyFont="1" applyFill="1" applyBorder="1" applyAlignment="1">
      <alignment wrapText="1"/>
    </xf>
    <xf numFmtId="0" fontId="9" fillId="5" borderId="83" xfId="1" applyFont="1" applyFill="1" applyBorder="1" applyAlignment="1">
      <alignment horizontal="left"/>
    </xf>
    <xf numFmtId="0" fontId="9" fillId="5" borderId="82" xfId="1" applyFont="1" applyFill="1" applyBorder="1" applyAlignment="1">
      <alignment horizontal="center" textRotation="90"/>
    </xf>
    <xf numFmtId="0" fontId="9" fillId="5" borderId="90" xfId="1" applyFont="1" applyFill="1" applyBorder="1" applyAlignment="1">
      <alignment horizontal="right" vertical="center"/>
    </xf>
    <xf numFmtId="49" fontId="10" fillId="4" borderId="79" xfId="0" applyNumberFormat="1" applyFont="1" applyFill="1" applyBorder="1" applyAlignment="1">
      <alignment horizontal="center" textRotation="90"/>
    </xf>
    <xf numFmtId="0" fontId="9" fillId="5" borderId="46" xfId="1" applyFont="1" applyFill="1" applyBorder="1" applyAlignment="1">
      <alignment horizontal="right" textRotation="90"/>
    </xf>
    <xf numFmtId="0" fontId="9" fillId="8" borderId="51" xfId="1" applyFont="1" applyFill="1" applyBorder="1" applyAlignment="1">
      <alignment horizontal="right" wrapText="1"/>
    </xf>
    <xf numFmtId="0" fontId="9" fillId="5" borderId="47" xfId="1" applyFont="1" applyFill="1" applyBorder="1" applyAlignment="1">
      <alignment horizontal="center" textRotation="90"/>
    </xf>
    <xf numFmtId="0" fontId="9" fillId="5" borderId="45" xfId="1" applyFont="1" applyFill="1" applyBorder="1" applyAlignment="1">
      <alignment horizontal="left" wrapText="1"/>
    </xf>
    <xf numFmtId="0" fontId="9" fillId="3" borderId="3" xfId="2" applyFont="1" applyFill="1" applyBorder="1" applyAlignment="1">
      <alignment horizontal="center" vertical="center" wrapText="1"/>
    </xf>
    <xf numFmtId="0" fontId="10" fillId="0" borderId="54" xfId="0" applyFont="1" applyBorder="1" applyAlignment="1">
      <alignment horizontal="right" indent="2"/>
    </xf>
    <xf numFmtId="49" fontId="10" fillId="4" borderId="2" xfId="0" applyNumberFormat="1" applyFont="1" applyFill="1" applyBorder="1" applyAlignment="1">
      <alignment horizontal="center" wrapText="1"/>
    </xf>
    <xf numFmtId="0" fontId="10" fillId="4" borderId="2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right" indent="1"/>
    </xf>
    <xf numFmtId="0" fontId="9" fillId="3" borderId="3" xfId="2" applyFont="1" applyFill="1" applyBorder="1" applyAlignment="1">
      <alignment horizontal="left" indent="2"/>
    </xf>
    <xf numFmtId="49" fontId="10" fillId="4" borderId="2" xfId="0" applyNumberFormat="1" applyFont="1" applyFill="1" applyBorder="1" applyAlignment="1">
      <alignment horizontal="left" indent="2"/>
    </xf>
  </cellXfs>
  <cellStyles count="3">
    <cellStyle name="Normal" xfId="0" builtinId="0"/>
    <cellStyle name="Normal_Sheet1" xfId="1"/>
    <cellStyle name="Normal_Sheet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xh\AppData\Local\Microsoft\Windows\Temporary%20Internet%20Files\Content.Outlook\62142A4O\Charter%20School%20Facts%20At-A-Glance\Charters%20Facts%20At-A-Glance%20-%20Internal%20-%20CURREN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Individual"/>
      <sheetName val="Summary Fact Sheet"/>
      <sheetName val=" Regions"/>
      <sheetName val="Application History"/>
      <sheetName val="08PREENRO"/>
      <sheetName val="SIMS08"/>
      <sheetName val="AYP08"/>
      <sheetName val="SIMS09"/>
      <sheetName val="07SIMS"/>
      <sheetName val="06SIMS"/>
      <sheetName val="distLEAs"/>
      <sheetName val="CommType"/>
    </sheetNames>
    <sheetDataSet>
      <sheetData sheetId="0" refreshError="1"/>
      <sheetData sheetId="1" refreshError="1">
        <row r="1">
          <cell r="A1" t="str">
            <v>LEA</v>
          </cell>
          <cell r="B1" t="str">
            <v>Charter School</v>
          </cell>
        </row>
        <row r="2">
          <cell r="A2">
            <v>445</v>
          </cell>
          <cell r="B2" t="str">
            <v>Abby Kelley Foster Charter Public School</v>
          </cell>
        </row>
        <row r="3">
          <cell r="A3">
            <v>415</v>
          </cell>
          <cell r="B3" t="str">
            <v>Academy of Strategic Learning HMCS</v>
          </cell>
        </row>
        <row r="4">
          <cell r="A4">
            <v>412</v>
          </cell>
          <cell r="B4" t="str">
            <v>Academy of the Pacific Rim Charter Public School</v>
          </cell>
        </row>
        <row r="5">
          <cell r="A5">
            <v>430</v>
          </cell>
          <cell r="B5" t="str">
            <v>Advanced Math and Science Academy Charter School</v>
          </cell>
        </row>
        <row r="6">
          <cell r="A6">
            <v>491</v>
          </cell>
          <cell r="B6" t="str">
            <v>Atlantis Charter School</v>
          </cell>
        </row>
        <row r="7">
          <cell r="A7">
            <v>423</v>
          </cell>
          <cell r="B7" t="str">
            <v>Barnstable Horace Mann Charter School</v>
          </cell>
        </row>
        <row r="8">
          <cell r="A8">
            <v>420</v>
          </cell>
          <cell r="B8" t="str">
            <v>Benjamin Banneker Charter Public School</v>
          </cell>
        </row>
        <row r="9">
          <cell r="A9">
            <v>447</v>
          </cell>
          <cell r="B9" t="str">
            <v>Benjamin Franklin Classical Charter Public School</v>
          </cell>
        </row>
        <row r="10">
          <cell r="A10">
            <v>414</v>
          </cell>
          <cell r="B10" t="str">
            <v>Berkshire Arts and Technology Charter Public School</v>
          </cell>
        </row>
        <row r="11">
          <cell r="A11">
            <v>449</v>
          </cell>
          <cell r="B11" t="str">
            <v>Boston Collegiate Charter School</v>
          </cell>
        </row>
        <row r="12">
          <cell r="A12">
            <v>424</v>
          </cell>
          <cell r="B12" t="str">
            <v>Boston Day and Evening Academy Charter School</v>
          </cell>
        </row>
        <row r="13">
          <cell r="A13">
            <v>416</v>
          </cell>
          <cell r="B13" t="str">
            <v>Boston Preparatory Charter Public School</v>
          </cell>
        </row>
        <row r="14">
          <cell r="A14">
            <v>481</v>
          </cell>
          <cell r="B14" t="str">
            <v>Boston Renaissance Charter Public School</v>
          </cell>
        </row>
        <row r="15">
          <cell r="A15">
            <v>432</v>
          </cell>
          <cell r="B15" t="str">
            <v>Cape Cod Lighthouse Charter School</v>
          </cell>
        </row>
        <row r="16">
          <cell r="A16">
            <v>418</v>
          </cell>
          <cell r="B16" t="str">
            <v>Christa McAuliffe Regional Charter Public School</v>
          </cell>
        </row>
        <row r="17">
          <cell r="A17">
            <v>437</v>
          </cell>
          <cell r="B17" t="str">
            <v>City On A Hill Charter Public School</v>
          </cell>
        </row>
        <row r="18">
          <cell r="A18">
            <v>438</v>
          </cell>
          <cell r="B18" t="str">
            <v>Codman Academy Charter Public School</v>
          </cell>
        </row>
        <row r="19">
          <cell r="A19">
            <v>436</v>
          </cell>
          <cell r="B19" t="str">
            <v>Community Charter School of Cambridge</v>
          </cell>
        </row>
        <row r="20">
          <cell r="A20">
            <v>440</v>
          </cell>
          <cell r="B20" t="str">
            <v>Community Day Charter Public School</v>
          </cell>
        </row>
        <row r="21">
          <cell r="A21">
            <v>439</v>
          </cell>
          <cell r="B21" t="str">
            <v>Conservatory Lab Charter School</v>
          </cell>
        </row>
        <row r="22">
          <cell r="A22">
            <v>475</v>
          </cell>
          <cell r="B22" t="str">
            <v>Dorchester Collegiate Academy Charter School</v>
          </cell>
        </row>
        <row r="23">
          <cell r="A23">
            <v>428</v>
          </cell>
          <cell r="B23" t="str">
            <v>Edward Brooke Charter School</v>
          </cell>
        </row>
        <row r="24">
          <cell r="A24">
            <v>410</v>
          </cell>
          <cell r="B24" t="str">
            <v>Excel Academy Charter School</v>
          </cell>
        </row>
        <row r="25">
          <cell r="A25">
            <v>413</v>
          </cell>
          <cell r="B25" t="str">
            <v>Four Rivers Charter Public School</v>
          </cell>
        </row>
        <row r="26">
          <cell r="A26">
            <v>446</v>
          </cell>
          <cell r="B26" t="str">
            <v>Foxborough Regional Charter School</v>
          </cell>
        </row>
        <row r="27">
          <cell r="A27">
            <v>478</v>
          </cell>
          <cell r="B27" t="str">
            <v>Francis W. Parker Charter Essential School</v>
          </cell>
        </row>
        <row r="28">
          <cell r="A28">
            <v>496</v>
          </cell>
          <cell r="B28" t="str">
            <v>Global Learning Charter Public School</v>
          </cell>
        </row>
        <row r="29">
          <cell r="A29">
            <v>448</v>
          </cell>
          <cell r="B29" t="str">
            <v>Gloucester Community Arts Charter School</v>
          </cell>
        </row>
        <row r="30">
          <cell r="A30">
            <v>499</v>
          </cell>
          <cell r="B30" t="str">
            <v>Hampden Charter School of Science</v>
          </cell>
        </row>
        <row r="31">
          <cell r="A31">
            <v>452</v>
          </cell>
          <cell r="B31" t="str">
            <v>Health Careers Academy Charter Public School</v>
          </cell>
        </row>
        <row r="32">
          <cell r="A32">
            <v>455</v>
          </cell>
          <cell r="B32" t="str">
            <v>Hill View Montessori Charter Public School</v>
          </cell>
        </row>
        <row r="33">
          <cell r="A33">
            <v>450</v>
          </cell>
          <cell r="B33" t="str">
            <v>Hilltown Cooperative Charter Public School</v>
          </cell>
        </row>
        <row r="34">
          <cell r="A34">
            <v>453</v>
          </cell>
          <cell r="B34" t="str">
            <v>Holyoke Community Charter School</v>
          </cell>
        </row>
        <row r="35">
          <cell r="A35">
            <v>435</v>
          </cell>
          <cell r="B35" t="str">
            <v>Innovation Academy Charter School</v>
          </cell>
        </row>
        <row r="36">
          <cell r="A36">
            <v>429</v>
          </cell>
          <cell r="B36" t="str">
            <v>KIPP Academy Lynn Charter School</v>
          </cell>
        </row>
        <row r="37">
          <cell r="A37">
            <v>454</v>
          </cell>
          <cell r="B37" t="str">
            <v>Lawrence Family Development Charter School</v>
          </cell>
        </row>
        <row r="38">
          <cell r="A38">
            <v>456</v>
          </cell>
          <cell r="B38" t="str">
            <v>Lowell Community Charter Public School</v>
          </cell>
        </row>
        <row r="39">
          <cell r="A39">
            <v>458</v>
          </cell>
          <cell r="B39" t="str">
            <v>Lowell Middlesex Academy Charter School</v>
          </cell>
        </row>
        <row r="40">
          <cell r="A40">
            <v>464</v>
          </cell>
          <cell r="B40" t="str">
            <v>Marblehead Community Charter Public School</v>
          </cell>
        </row>
        <row r="41">
          <cell r="A41">
            <v>427</v>
          </cell>
          <cell r="B41" t="str">
            <v>Barnstable Community Horace Mann Charter Public School</v>
          </cell>
        </row>
        <row r="42">
          <cell r="A42">
            <v>466</v>
          </cell>
          <cell r="B42" t="str">
            <v>Martha's Vineyard Public Charter School</v>
          </cell>
        </row>
        <row r="43">
          <cell r="A43">
            <v>492</v>
          </cell>
          <cell r="B43" t="str">
            <v>Martin Luther King, Jr. Charter School of Excellence</v>
          </cell>
        </row>
        <row r="44">
          <cell r="A44">
            <v>469</v>
          </cell>
          <cell r="B44" t="str">
            <v>MATCH Charter Public School</v>
          </cell>
        </row>
        <row r="45">
          <cell r="A45">
            <v>470</v>
          </cell>
          <cell r="B45" t="str">
            <v>Mystic Valley Regional Charter School</v>
          </cell>
        </row>
        <row r="46">
          <cell r="A46">
            <v>444</v>
          </cell>
          <cell r="B46" t="str">
            <v>Neighborhood House Charter School</v>
          </cell>
        </row>
        <row r="47">
          <cell r="A47">
            <v>471</v>
          </cell>
          <cell r="B47" t="str">
            <v>New Leadership Charter School</v>
          </cell>
        </row>
        <row r="48">
          <cell r="A48">
            <v>474</v>
          </cell>
          <cell r="B48" t="str">
            <v>North Central Charter Essential School</v>
          </cell>
        </row>
        <row r="49">
          <cell r="A49">
            <v>493</v>
          </cell>
          <cell r="B49" t="str">
            <v>Phoenix Charter Academy</v>
          </cell>
        </row>
        <row r="50">
          <cell r="A50">
            <v>494</v>
          </cell>
          <cell r="B50" t="str">
            <v>Pioneer Charter School of Science</v>
          </cell>
        </row>
        <row r="51">
          <cell r="A51">
            <v>497</v>
          </cell>
          <cell r="B51" t="str">
            <v>Pioneer Valley Chinese Immersion Charter School</v>
          </cell>
        </row>
        <row r="52">
          <cell r="A52">
            <v>479</v>
          </cell>
          <cell r="B52" t="str">
            <v>Pioneer Valley Performing Arts Charter Public School</v>
          </cell>
        </row>
        <row r="53">
          <cell r="A53">
            <v>487</v>
          </cell>
          <cell r="B53" t="str">
            <v>Prospect Hill Academy Charter School</v>
          </cell>
        </row>
        <row r="54">
          <cell r="A54">
            <v>483</v>
          </cell>
          <cell r="B54" t="str">
            <v>Rising Tide Charter Public School</v>
          </cell>
        </row>
        <row r="55">
          <cell r="A55">
            <v>482</v>
          </cell>
          <cell r="B55" t="str">
            <v>River Valley Charter School</v>
          </cell>
        </row>
        <row r="56">
          <cell r="A56">
            <v>451</v>
          </cell>
          <cell r="B56" t="str">
            <v>Robert M. Hughes Academy Charter Public School</v>
          </cell>
        </row>
        <row r="57">
          <cell r="A57">
            <v>484</v>
          </cell>
          <cell r="B57" t="str">
            <v>Roxbury Preparatory Charter School</v>
          </cell>
        </row>
        <row r="58">
          <cell r="A58">
            <v>441</v>
          </cell>
          <cell r="B58" t="str">
            <v>Sabis International Charter School</v>
          </cell>
        </row>
        <row r="59">
          <cell r="A59">
            <v>485</v>
          </cell>
          <cell r="B59" t="str">
            <v>Salem Academy Charter School</v>
          </cell>
        </row>
        <row r="60">
          <cell r="A60">
            <v>486</v>
          </cell>
          <cell r="B60" t="str">
            <v>Seven Hills Charter Public School</v>
          </cell>
        </row>
        <row r="61">
          <cell r="A61">
            <v>477</v>
          </cell>
          <cell r="B61" t="str">
            <v>Silver Hill Horace Mann Charter School</v>
          </cell>
        </row>
        <row r="62">
          <cell r="A62">
            <v>419</v>
          </cell>
          <cell r="B62" t="str">
            <v>Smith Leadership Academy Charter Public School</v>
          </cell>
        </row>
        <row r="63">
          <cell r="A63">
            <v>488</v>
          </cell>
          <cell r="B63" t="str">
            <v>South Shore Charter Public School</v>
          </cell>
        </row>
        <row r="64">
          <cell r="A64">
            <v>489</v>
          </cell>
          <cell r="B64" t="str">
            <v>Sturgis Charter Public School</v>
          </cell>
        </row>
        <row r="65">
          <cell r="A65">
            <v>490</v>
          </cell>
          <cell r="B65" t="str">
            <v>Uphams Corner Charter School</v>
          </cell>
        </row>
        <row r="66">
          <cell r="A66">
            <v>425</v>
          </cell>
          <cell r="B66" t="str">
            <v>Boston University Residential Charter School</v>
          </cell>
        </row>
        <row r="67">
          <cell r="A67">
            <v>434</v>
          </cell>
          <cell r="B67" t="str">
            <v>Champion Charter Public School</v>
          </cell>
        </row>
        <row r="68">
          <cell r="A68">
            <v>495</v>
          </cell>
          <cell r="B68" t="str">
            <v>Fall River Maritime Charter Public School</v>
          </cell>
        </row>
        <row r="69">
          <cell r="A69">
            <v>442</v>
          </cell>
          <cell r="B69" t="str">
            <v>Frederick Douglass Charter School</v>
          </cell>
        </row>
        <row r="70">
          <cell r="A70">
            <v>448</v>
          </cell>
          <cell r="B70" t="str">
            <v>Horace Mann Charter School of Essential Studies</v>
          </cell>
        </row>
        <row r="71">
          <cell r="A71">
            <v>460</v>
          </cell>
          <cell r="B71" t="str">
            <v>Lynn Community Charter School</v>
          </cell>
        </row>
        <row r="72">
          <cell r="A72">
            <v>472</v>
          </cell>
          <cell r="B72" t="str">
            <v>New Bedford Global Learning Charter School</v>
          </cell>
        </row>
        <row r="73">
          <cell r="A73">
            <v>473</v>
          </cell>
          <cell r="B73" t="str">
            <v>North Star Academy Charter School</v>
          </cell>
        </row>
        <row r="74">
          <cell r="A74">
            <v>476</v>
          </cell>
          <cell r="B74" t="str">
            <v>Northern Bristol County Charter School</v>
          </cell>
        </row>
        <row r="75">
          <cell r="A75">
            <v>422</v>
          </cell>
          <cell r="B75" t="str">
            <v>Roxbury Charter High Public School</v>
          </cell>
        </row>
        <row r="76">
          <cell r="A76">
            <v>421</v>
          </cell>
          <cell r="B76" t="str">
            <v>South End College Preparatory Charter School</v>
          </cell>
        </row>
        <row r="77">
          <cell r="A77">
            <v>498</v>
          </cell>
          <cell r="B77" t="str">
            <v>Youth Build Boston Charter School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99"/>
  <sheetViews>
    <sheetView zoomScaleNormal="100" zoomScalePageLayoutView="80" workbookViewId="0"/>
  </sheetViews>
  <sheetFormatPr defaultRowHeight="15" x14ac:dyDescent="0.25"/>
  <cols>
    <col min="1" max="1" width="26" customWidth="1"/>
    <col min="2" max="2" width="15.28515625" customWidth="1"/>
    <col min="3" max="4" width="26" customWidth="1"/>
  </cols>
  <sheetData>
    <row r="1" spans="1:4" ht="48.75" customHeight="1" thickBot="1" x14ac:dyDescent="0.3">
      <c r="A1" s="139" t="s">
        <v>594</v>
      </c>
      <c r="B1" s="135" t="s">
        <v>595</v>
      </c>
      <c r="C1" s="136" t="s">
        <v>805</v>
      </c>
      <c r="D1" s="136" t="s">
        <v>804</v>
      </c>
    </row>
    <row r="2" spans="1:4" x14ac:dyDescent="0.25">
      <c r="A2" s="35" t="s">
        <v>530</v>
      </c>
      <c r="B2" s="36" t="s">
        <v>531</v>
      </c>
      <c r="C2" s="37">
        <v>31479</v>
      </c>
      <c r="D2" s="37">
        <v>20083</v>
      </c>
    </row>
    <row r="3" spans="1:4" x14ac:dyDescent="0.25">
      <c r="A3" s="38" t="s">
        <v>124</v>
      </c>
      <c r="B3" s="39" t="s">
        <v>125</v>
      </c>
      <c r="C3" s="40">
        <v>4220</v>
      </c>
      <c r="D3" s="40">
        <v>3974</v>
      </c>
    </row>
    <row r="4" spans="1:4" x14ac:dyDescent="0.25">
      <c r="A4" s="38" t="s">
        <v>342</v>
      </c>
      <c r="B4" s="39" t="s">
        <v>343</v>
      </c>
      <c r="C4" s="40">
        <v>2653</v>
      </c>
      <c r="D4" s="40">
        <v>1946</v>
      </c>
    </row>
    <row r="5" spans="1:4" x14ac:dyDescent="0.25">
      <c r="A5" s="38" t="s">
        <v>314</v>
      </c>
      <c r="B5" s="39" t="s">
        <v>315</v>
      </c>
      <c r="C5" s="40">
        <v>1596</v>
      </c>
      <c r="D5" s="40">
        <v>1496</v>
      </c>
    </row>
    <row r="6" spans="1:4" x14ac:dyDescent="0.25">
      <c r="A6" s="38" t="s">
        <v>12</v>
      </c>
      <c r="B6" s="39" t="s">
        <v>13</v>
      </c>
      <c r="C6" s="40">
        <v>1069</v>
      </c>
      <c r="D6" s="40">
        <v>1014</v>
      </c>
    </row>
    <row r="7" spans="1:4" x14ac:dyDescent="0.25">
      <c r="A7" s="38" t="s">
        <v>514</v>
      </c>
      <c r="B7" s="39" t="s">
        <v>515</v>
      </c>
      <c r="C7" s="40">
        <v>1040</v>
      </c>
      <c r="D7" s="40">
        <v>898</v>
      </c>
    </row>
    <row r="8" spans="1:4" x14ac:dyDescent="0.25">
      <c r="A8" s="38" t="s">
        <v>256</v>
      </c>
      <c r="B8" s="39" t="s">
        <v>257</v>
      </c>
      <c r="C8" s="40">
        <v>1036</v>
      </c>
      <c r="D8" s="40">
        <v>1026</v>
      </c>
    </row>
    <row r="9" spans="1:4" x14ac:dyDescent="0.25">
      <c r="A9" s="38" t="s">
        <v>492</v>
      </c>
      <c r="B9" s="39" t="s">
        <v>493</v>
      </c>
      <c r="C9" s="40">
        <v>762</v>
      </c>
      <c r="D9" s="40">
        <v>456</v>
      </c>
    </row>
    <row r="10" spans="1:4" x14ac:dyDescent="0.25">
      <c r="A10" s="38" t="s">
        <v>318</v>
      </c>
      <c r="B10" s="39" t="s">
        <v>319</v>
      </c>
      <c r="C10" s="40">
        <v>753</v>
      </c>
      <c r="D10" s="40">
        <v>635</v>
      </c>
    </row>
    <row r="11" spans="1:4" x14ac:dyDescent="0.25">
      <c r="A11" s="38" t="s">
        <v>438</v>
      </c>
      <c r="B11" s="39" t="s">
        <v>439</v>
      </c>
      <c r="C11" s="40">
        <v>627</v>
      </c>
      <c r="D11" s="40">
        <v>565</v>
      </c>
    </row>
    <row r="12" spans="1:4" x14ac:dyDescent="0.25">
      <c r="A12" s="38" t="s">
        <v>382</v>
      </c>
      <c r="B12" s="39" t="s">
        <v>383</v>
      </c>
      <c r="C12" s="40">
        <v>602</v>
      </c>
      <c r="D12" s="40">
        <v>552</v>
      </c>
    </row>
    <row r="13" spans="1:4" x14ac:dyDescent="0.25">
      <c r="A13" s="38" t="s">
        <v>184</v>
      </c>
      <c r="B13" s="39" t="s">
        <v>185</v>
      </c>
      <c r="C13" s="40">
        <v>594</v>
      </c>
      <c r="D13" s="40">
        <v>450</v>
      </c>
    </row>
    <row r="14" spans="1:4" x14ac:dyDescent="0.25">
      <c r="A14" s="38" t="s">
        <v>434</v>
      </c>
      <c r="B14" s="39" t="s">
        <v>435</v>
      </c>
      <c r="C14" s="40">
        <v>549</v>
      </c>
      <c r="D14" s="40">
        <v>549</v>
      </c>
    </row>
    <row r="15" spans="1:4" x14ac:dyDescent="0.25">
      <c r="A15" s="38" t="s">
        <v>296</v>
      </c>
      <c r="B15" s="39" t="s">
        <v>297</v>
      </c>
      <c r="C15" s="40">
        <v>508</v>
      </c>
      <c r="D15" s="40">
        <v>462</v>
      </c>
    </row>
    <row r="16" spans="1:4" x14ac:dyDescent="0.25">
      <c r="A16" s="38" t="s">
        <v>566</v>
      </c>
      <c r="B16" s="39" t="s">
        <v>567</v>
      </c>
      <c r="C16" s="40">
        <v>461</v>
      </c>
      <c r="D16" s="40">
        <v>456</v>
      </c>
    </row>
    <row r="17" spans="1:4" x14ac:dyDescent="0.25">
      <c r="A17" s="38" t="s">
        <v>324</v>
      </c>
      <c r="B17" s="39" t="s">
        <v>325</v>
      </c>
      <c r="C17" s="40">
        <v>460</v>
      </c>
      <c r="D17" s="40">
        <v>455</v>
      </c>
    </row>
    <row r="18" spans="1:4" x14ac:dyDescent="0.25">
      <c r="A18" s="38" t="s">
        <v>250</v>
      </c>
      <c r="B18" s="39" t="s">
        <v>251</v>
      </c>
      <c r="C18" s="40">
        <v>414</v>
      </c>
      <c r="D18" s="40">
        <v>410</v>
      </c>
    </row>
    <row r="19" spans="1:4" x14ac:dyDescent="0.25">
      <c r="A19" s="38" t="s">
        <v>176</v>
      </c>
      <c r="B19" s="39" t="s">
        <v>177</v>
      </c>
      <c r="C19" s="40">
        <v>390</v>
      </c>
      <c r="D19" s="40">
        <v>248</v>
      </c>
    </row>
    <row r="20" spans="1:4" x14ac:dyDescent="0.25">
      <c r="A20" s="38" t="s">
        <v>366</v>
      </c>
      <c r="B20" s="39" t="s">
        <v>367</v>
      </c>
      <c r="C20" s="40">
        <v>360</v>
      </c>
      <c r="D20" s="40">
        <v>358</v>
      </c>
    </row>
    <row r="21" spans="1:4" x14ac:dyDescent="0.25">
      <c r="A21" s="38" t="s">
        <v>292</v>
      </c>
      <c r="B21" s="39" t="s">
        <v>293</v>
      </c>
      <c r="C21" s="40">
        <v>324</v>
      </c>
      <c r="D21" s="40">
        <v>314</v>
      </c>
    </row>
    <row r="22" spans="1:4" x14ac:dyDescent="0.25">
      <c r="A22" s="38" t="s">
        <v>424</v>
      </c>
      <c r="B22" s="39" t="s">
        <v>425</v>
      </c>
      <c r="C22" s="40">
        <v>271</v>
      </c>
      <c r="D22" s="40">
        <v>261</v>
      </c>
    </row>
    <row r="23" spans="1:4" x14ac:dyDescent="0.25">
      <c r="A23" s="38" t="s">
        <v>312</v>
      </c>
      <c r="B23" s="39" t="s">
        <v>313</v>
      </c>
      <c r="C23" s="40">
        <v>269</v>
      </c>
      <c r="D23" s="40">
        <v>268</v>
      </c>
    </row>
    <row r="24" spans="1:4" x14ac:dyDescent="0.25">
      <c r="A24" s="38" t="s">
        <v>192</v>
      </c>
      <c r="B24" s="39" t="s">
        <v>193</v>
      </c>
      <c r="C24" s="40">
        <v>258</v>
      </c>
      <c r="D24" s="40">
        <v>247</v>
      </c>
    </row>
    <row r="25" spans="1:4" x14ac:dyDescent="0.25">
      <c r="A25" s="38" t="s">
        <v>118</v>
      </c>
      <c r="B25" s="39" t="s">
        <v>119</v>
      </c>
      <c r="C25" s="40">
        <v>231</v>
      </c>
      <c r="D25" s="40">
        <v>213</v>
      </c>
    </row>
    <row r="26" spans="1:4" x14ac:dyDescent="0.25">
      <c r="A26" s="38" t="s">
        <v>36</v>
      </c>
      <c r="B26" s="39" t="s">
        <v>37</v>
      </c>
      <c r="C26" s="40">
        <v>228</v>
      </c>
      <c r="D26" s="40">
        <v>208</v>
      </c>
    </row>
    <row r="27" spans="1:4" x14ac:dyDescent="0.25">
      <c r="A27" s="38" t="s">
        <v>164</v>
      </c>
      <c r="B27" s="39" t="s">
        <v>165</v>
      </c>
      <c r="C27" s="40">
        <v>222</v>
      </c>
      <c r="D27" s="40">
        <v>213</v>
      </c>
    </row>
    <row r="28" spans="1:4" x14ac:dyDescent="0.25">
      <c r="A28" s="38" t="s">
        <v>558</v>
      </c>
      <c r="B28" s="39" t="s">
        <v>559</v>
      </c>
      <c r="C28" s="40">
        <v>220</v>
      </c>
      <c r="D28" s="40">
        <v>217</v>
      </c>
    </row>
    <row r="29" spans="1:4" x14ac:dyDescent="0.25">
      <c r="A29" s="38" t="s">
        <v>236</v>
      </c>
      <c r="B29" s="39" t="s">
        <v>237</v>
      </c>
      <c r="C29" s="40">
        <v>219</v>
      </c>
      <c r="D29" s="40">
        <v>214</v>
      </c>
    </row>
    <row r="30" spans="1:4" x14ac:dyDescent="0.25">
      <c r="A30" s="38" t="s">
        <v>428</v>
      </c>
      <c r="B30" s="39" t="s">
        <v>429</v>
      </c>
      <c r="C30" s="40">
        <v>199</v>
      </c>
      <c r="D30" s="40">
        <v>195</v>
      </c>
    </row>
    <row r="31" spans="1:4" x14ac:dyDescent="0.25">
      <c r="A31" s="38" t="s">
        <v>138</v>
      </c>
      <c r="B31" s="39" t="s">
        <v>139</v>
      </c>
      <c r="C31" s="40">
        <v>185</v>
      </c>
      <c r="D31" s="40">
        <v>168</v>
      </c>
    </row>
    <row r="32" spans="1:4" x14ac:dyDescent="0.25">
      <c r="A32" s="38" t="s">
        <v>160</v>
      </c>
      <c r="B32" s="39" t="s">
        <v>161</v>
      </c>
      <c r="C32" s="40">
        <v>180</v>
      </c>
      <c r="D32" s="40">
        <v>176</v>
      </c>
    </row>
    <row r="33" spans="1:4" x14ac:dyDescent="0.25">
      <c r="A33" s="38" t="s">
        <v>226</v>
      </c>
      <c r="B33" s="39" t="s">
        <v>227</v>
      </c>
      <c r="C33" s="40">
        <v>169</v>
      </c>
      <c r="D33" s="40">
        <v>168</v>
      </c>
    </row>
    <row r="34" spans="1:4" x14ac:dyDescent="0.25">
      <c r="A34" s="38" t="s">
        <v>306</v>
      </c>
      <c r="B34" s="39" t="s">
        <v>307</v>
      </c>
      <c r="C34" s="40">
        <v>169</v>
      </c>
      <c r="D34" s="40">
        <v>163</v>
      </c>
    </row>
    <row r="35" spans="1:4" x14ac:dyDescent="0.25">
      <c r="A35" s="38" t="s">
        <v>120</v>
      </c>
      <c r="B35" s="39" t="s">
        <v>121</v>
      </c>
      <c r="C35" s="40">
        <v>163</v>
      </c>
      <c r="D35" s="40">
        <v>156</v>
      </c>
    </row>
    <row r="36" spans="1:4" x14ac:dyDescent="0.25">
      <c r="A36" s="38" t="s">
        <v>222</v>
      </c>
      <c r="B36" s="39" t="s">
        <v>223</v>
      </c>
      <c r="C36" s="40">
        <v>163</v>
      </c>
      <c r="D36" s="40">
        <v>148</v>
      </c>
    </row>
    <row r="37" spans="1:4" x14ac:dyDescent="0.25">
      <c r="A37" s="38" t="s">
        <v>506</v>
      </c>
      <c r="B37" s="39" t="s">
        <v>507</v>
      </c>
      <c r="C37" s="40">
        <v>162</v>
      </c>
      <c r="D37" s="40">
        <v>148</v>
      </c>
    </row>
    <row r="38" spans="1:4" x14ac:dyDescent="0.25">
      <c r="A38" s="38" t="s">
        <v>240</v>
      </c>
      <c r="B38" s="39" t="s">
        <v>241</v>
      </c>
      <c r="C38" s="40">
        <v>155</v>
      </c>
      <c r="D38" s="40">
        <v>145</v>
      </c>
    </row>
    <row r="39" spans="1:4" x14ac:dyDescent="0.25">
      <c r="A39" s="38" t="s">
        <v>584</v>
      </c>
      <c r="B39" s="39" t="s">
        <v>585</v>
      </c>
      <c r="C39" s="40">
        <v>149</v>
      </c>
      <c r="D39" s="40">
        <v>147</v>
      </c>
    </row>
    <row r="40" spans="1:4" x14ac:dyDescent="0.25">
      <c r="A40" s="38" t="s">
        <v>486</v>
      </c>
      <c r="B40" s="39" t="s">
        <v>487</v>
      </c>
      <c r="C40" s="40">
        <v>147</v>
      </c>
      <c r="D40" s="40">
        <v>143</v>
      </c>
    </row>
    <row r="41" spans="1:4" x14ac:dyDescent="0.25">
      <c r="A41" s="38" t="s">
        <v>460</v>
      </c>
      <c r="B41" s="39" t="s">
        <v>461</v>
      </c>
      <c r="C41" s="40">
        <v>137</v>
      </c>
      <c r="D41" s="40">
        <v>133</v>
      </c>
    </row>
    <row r="42" spans="1:4" x14ac:dyDescent="0.25">
      <c r="A42" s="38" t="s">
        <v>158</v>
      </c>
      <c r="B42" s="39" t="s">
        <v>159</v>
      </c>
      <c r="C42" s="40">
        <v>130</v>
      </c>
      <c r="D42" s="40">
        <v>114</v>
      </c>
    </row>
    <row r="43" spans="1:4" x14ac:dyDescent="0.25">
      <c r="A43" s="38" t="s">
        <v>286</v>
      </c>
      <c r="B43" s="39" t="s">
        <v>287</v>
      </c>
      <c r="C43" s="40">
        <v>128</v>
      </c>
      <c r="D43" s="40">
        <v>91</v>
      </c>
    </row>
    <row r="44" spans="1:4" x14ac:dyDescent="0.25">
      <c r="A44" s="38" t="s">
        <v>536</v>
      </c>
      <c r="B44" s="39" t="s">
        <v>537</v>
      </c>
      <c r="C44" s="40">
        <v>125</v>
      </c>
      <c r="D44" s="40">
        <v>125</v>
      </c>
    </row>
    <row r="45" spans="1:4" x14ac:dyDescent="0.25">
      <c r="A45" s="38" t="s">
        <v>82</v>
      </c>
      <c r="B45" s="39" t="s">
        <v>83</v>
      </c>
      <c r="C45" s="40">
        <v>121</v>
      </c>
      <c r="D45" s="40">
        <v>118</v>
      </c>
    </row>
    <row r="46" spans="1:4" x14ac:dyDescent="0.25">
      <c r="A46" s="38" t="s">
        <v>186</v>
      </c>
      <c r="B46" s="39" t="s">
        <v>187</v>
      </c>
      <c r="C46" s="40">
        <v>117</v>
      </c>
      <c r="D46" s="40">
        <v>84</v>
      </c>
    </row>
    <row r="47" spans="1:4" x14ac:dyDescent="0.25">
      <c r="A47" s="38" t="s">
        <v>426</v>
      </c>
      <c r="B47" s="39" t="s">
        <v>427</v>
      </c>
      <c r="C47" s="40">
        <v>112</v>
      </c>
      <c r="D47" s="40">
        <v>108</v>
      </c>
    </row>
    <row r="48" spans="1:4" x14ac:dyDescent="0.25">
      <c r="A48" s="38" t="s">
        <v>80</v>
      </c>
      <c r="B48" s="39" t="s">
        <v>81</v>
      </c>
      <c r="C48" s="40">
        <v>97</v>
      </c>
      <c r="D48" s="40">
        <v>90</v>
      </c>
    </row>
    <row r="49" spans="1:4" x14ac:dyDescent="0.25">
      <c r="A49" s="38" t="s">
        <v>548</v>
      </c>
      <c r="B49" s="39" t="s">
        <v>549</v>
      </c>
      <c r="C49" s="40">
        <v>97</v>
      </c>
      <c r="D49" s="40">
        <v>85</v>
      </c>
    </row>
    <row r="50" spans="1:4" x14ac:dyDescent="0.25">
      <c r="A50" s="38" t="s">
        <v>6</v>
      </c>
      <c r="B50" s="39" t="s">
        <v>7</v>
      </c>
      <c r="C50" s="40">
        <v>93</v>
      </c>
      <c r="D50" s="40">
        <v>93</v>
      </c>
    </row>
    <row r="51" spans="1:4" x14ac:dyDescent="0.25">
      <c r="A51" s="38" t="s">
        <v>448</v>
      </c>
      <c r="B51" s="39" t="s">
        <v>449</v>
      </c>
      <c r="C51" s="40">
        <v>92</v>
      </c>
      <c r="D51" s="40">
        <v>90</v>
      </c>
    </row>
    <row r="52" spans="1:4" x14ac:dyDescent="0.25">
      <c r="A52" s="38" t="s">
        <v>494</v>
      </c>
      <c r="B52" s="39" t="s">
        <v>495</v>
      </c>
      <c r="C52" s="40">
        <v>92</v>
      </c>
      <c r="D52" s="40">
        <v>89</v>
      </c>
    </row>
    <row r="53" spans="1:4" x14ac:dyDescent="0.25">
      <c r="A53" s="38" t="s">
        <v>528</v>
      </c>
      <c r="B53" s="39" t="s">
        <v>529</v>
      </c>
      <c r="C53" s="40">
        <v>87</v>
      </c>
      <c r="D53" s="40">
        <v>86</v>
      </c>
    </row>
    <row r="54" spans="1:4" x14ac:dyDescent="0.25">
      <c r="A54" s="38" t="s">
        <v>16</v>
      </c>
      <c r="B54" s="39" t="s">
        <v>17</v>
      </c>
      <c r="C54" s="40">
        <v>85</v>
      </c>
      <c r="D54" s="40">
        <v>55</v>
      </c>
    </row>
    <row r="55" spans="1:4" x14ac:dyDescent="0.25">
      <c r="A55" s="38" t="s">
        <v>310</v>
      </c>
      <c r="B55" s="39" t="s">
        <v>311</v>
      </c>
      <c r="C55" s="40">
        <v>84</v>
      </c>
      <c r="D55" s="40">
        <v>84</v>
      </c>
    </row>
    <row r="56" spans="1:4" x14ac:dyDescent="0.25">
      <c r="A56" s="38" t="s">
        <v>252</v>
      </c>
      <c r="B56" s="39" t="s">
        <v>253</v>
      </c>
      <c r="C56" s="40">
        <v>77</v>
      </c>
      <c r="D56" s="40">
        <v>77</v>
      </c>
    </row>
    <row r="57" spans="1:4" x14ac:dyDescent="0.25">
      <c r="A57" s="38" t="s">
        <v>102</v>
      </c>
      <c r="B57" s="39" t="s">
        <v>103</v>
      </c>
      <c r="C57" s="40">
        <v>71</v>
      </c>
      <c r="D57" s="40">
        <v>66</v>
      </c>
    </row>
    <row r="58" spans="1:4" x14ac:dyDescent="0.25">
      <c r="A58" s="38" t="s">
        <v>432</v>
      </c>
      <c r="B58" s="39" t="s">
        <v>433</v>
      </c>
      <c r="C58" s="40">
        <v>70</v>
      </c>
      <c r="D58" s="40">
        <v>70</v>
      </c>
    </row>
    <row r="59" spans="1:4" x14ac:dyDescent="0.25">
      <c r="A59" s="38" t="s">
        <v>504</v>
      </c>
      <c r="B59" s="39" t="s">
        <v>505</v>
      </c>
      <c r="C59" s="40">
        <v>68</v>
      </c>
      <c r="D59" s="40">
        <v>52</v>
      </c>
    </row>
    <row r="60" spans="1:4" x14ac:dyDescent="0.25">
      <c r="A60" s="38" t="s">
        <v>98</v>
      </c>
      <c r="B60" s="39" t="s">
        <v>99</v>
      </c>
      <c r="C60" s="40">
        <v>67</v>
      </c>
      <c r="D60" s="40">
        <v>67</v>
      </c>
    </row>
    <row r="61" spans="1:4" x14ac:dyDescent="0.25">
      <c r="A61" s="38" t="s">
        <v>88</v>
      </c>
      <c r="B61" s="39" t="s">
        <v>89</v>
      </c>
      <c r="C61" s="40">
        <v>63</v>
      </c>
      <c r="D61" s="40">
        <v>63</v>
      </c>
    </row>
    <row r="62" spans="1:4" x14ac:dyDescent="0.25">
      <c r="A62" s="38" t="s">
        <v>74</v>
      </c>
      <c r="B62" s="39" t="s">
        <v>75</v>
      </c>
      <c r="C62" s="40">
        <v>62</v>
      </c>
      <c r="D62" s="40">
        <v>61</v>
      </c>
    </row>
    <row r="63" spans="1:4" x14ac:dyDescent="0.25">
      <c r="A63" s="38" t="s">
        <v>152</v>
      </c>
      <c r="B63" s="39" t="s">
        <v>153</v>
      </c>
      <c r="C63" s="40">
        <v>59</v>
      </c>
      <c r="D63" s="40">
        <v>56</v>
      </c>
    </row>
    <row r="64" spans="1:4" x14ac:dyDescent="0.25">
      <c r="A64" s="38" t="s">
        <v>206</v>
      </c>
      <c r="B64" s="39" t="s">
        <v>207</v>
      </c>
      <c r="C64" s="40">
        <v>59</v>
      </c>
      <c r="D64" s="40">
        <v>51</v>
      </c>
    </row>
    <row r="65" spans="1:4" x14ac:dyDescent="0.25">
      <c r="A65" s="38" t="s">
        <v>350</v>
      </c>
      <c r="B65" s="39" t="s">
        <v>351</v>
      </c>
      <c r="C65" s="40">
        <v>53</v>
      </c>
      <c r="D65" s="40">
        <v>51</v>
      </c>
    </row>
    <row r="66" spans="1:4" x14ac:dyDescent="0.25">
      <c r="A66" s="38" t="s">
        <v>582</v>
      </c>
      <c r="B66" s="39" t="s">
        <v>583</v>
      </c>
      <c r="C66" s="40">
        <v>53</v>
      </c>
      <c r="D66" s="40">
        <v>50</v>
      </c>
    </row>
    <row r="67" spans="1:4" x14ac:dyDescent="0.25">
      <c r="A67" s="38" t="s">
        <v>302</v>
      </c>
      <c r="B67" s="39" t="s">
        <v>303</v>
      </c>
      <c r="C67" s="40">
        <v>52</v>
      </c>
      <c r="D67" s="40">
        <v>50</v>
      </c>
    </row>
    <row r="68" spans="1:4" x14ac:dyDescent="0.25">
      <c r="A68" s="38" t="s">
        <v>444</v>
      </c>
      <c r="B68" s="39" t="s">
        <v>445</v>
      </c>
      <c r="C68" s="40">
        <v>51</v>
      </c>
      <c r="D68" s="40">
        <v>51</v>
      </c>
    </row>
    <row r="69" spans="1:4" x14ac:dyDescent="0.25">
      <c r="A69" s="38" t="s">
        <v>518</v>
      </c>
      <c r="B69" s="39" t="s">
        <v>519</v>
      </c>
      <c r="C69" s="40">
        <v>49</v>
      </c>
      <c r="D69" s="40">
        <v>49</v>
      </c>
    </row>
    <row r="70" spans="1:4" x14ac:dyDescent="0.25">
      <c r="A70" s="38" t="s">
        <v>328</v>
      </c>
      <c r="B70" s="39" t="s">
        <v>329</v>
      </c>
      <c r="C70" s="40">
        <v>49</v>
      </c>
      <c r="D70" s="40">
        <v>48</v>
      </c>
    </row>
    <row r="71" spans="1:4" x14ac:dyDescent="0.25">
      <c r="A71" s="38" t="s">
        <v>172</v>
      </c>
      <c r="B71" s="39" t="s">
        <v>173</v>
      </c>
      <c r="C71" s="40">
        <v>48</v>
      </c>
      <c r="D71" s="40">
        <v>48</v>
      </c>
    </row>
    <row r="72" spans="1:4" x14ac:dyDescent="0.25">
      <c r="A72" s="38" t="s">
        <v>194</v>
      </c>
      <c r="B72" s="39" t="s">
        <v>195</v>
      </c>
      <c r="C72" s="40">
        <v>48</v>
      </c>
      <c r="D72" s="40">
        <v>47</v>
      </c>
    </row>
    <row r="73" spans="1:4" x14ac:dyDescent="0.25">
      <c r="A73" s="38" t="s">
        <v>386</v>
      </c>
      <c r="B73" s="39" t="s">
        <v>387</v>
      </c>
      <c r="C73" s="40">
        <v>46</v>
      </c>
      <c r="D73" s="40">
        <v>46</v>
      </c>
    </row>
    <row r="74" spans="1:4" x14ac:dyDescent="0.25">
      <c r="A74" s="38" t="s">
        <v>284</v>
      </c>
      <c r="B74" s="39" t="s">
        <v>285</v>
      </c>
      <c r="C74" s="40">
        <v>45</v>
      </c>
      <c r="D74" s="40">
        <v>44</v>
      </c>
    </row>
    <row r="75" spans="1:4" x14ac:dyDescent="0.25">
      <c r="A75" s="38" t="s">
        <v>8</v>
      </c>
      <c r="B75" s="39" t="s">
        <v>9</v>
      </c>
      <c r="C75" s="40">
        <v>45</v>
      </c>
      <c r="D75" s="40">
        <v>37</v>
      </c>
    </row>
    <row r="76" spans="1:4" x14ac:dyDescent="0.25">
      <c r="A76" s="38" t="s">
        <v>294</v>
      </c>
      <c r="B76" s="39" t="s">
        <v>295</v>
      </c>
      <c r="C76" s="40">
        <v>43</v>
      </c>
      <c r="D76" s="40">
        <v>40</v>
      </c>
    </row>
    <row r="77" spans="1:4" x14ac:dyDescent="0.25">
      <c r="A77" s="38" t="s">
        <v>48</v>
      </c>
      <c r="B77" s="39" t="s">
        <v>49</v>
      </c>
      <c r="C77" s="40">
        <v>42</v>
      </c>
      <c r="D77" s="40">
        <v>41</v>
      </c>
    </row>
    <row r="78" spans="1:4" x14ac:dyDescent="0.25">
      <c r="A78" s="38" t="s">
        <v>372</v>
      </c>
      <c r="B78" s="39" t="s">
        <v>373</v>
      </c>
      <c r="C78" s="40">
        <v>42</v>
      </c>
      <c r="D78" s="40">
        <v>38</v>
      </c>
    </row>
    <row r="79" spans="1:4" x14ac:dyDescent="0.25">
      <c r="A79" s="38" t="s">
        <v>462</v>
      </c>
      <c r="B79" s="39" t="s">
        <v>463</v>
      </c>
      <c r="C79" s="40">
        <v>41</v>
      </c>
      <c r="D79" s="40">
        <v>41</v>
      </c>
    </row>
    <row r="80" spans="1:4" x14ac:dyDescent="0.25">
      <c r="A80" s="38" t="s">
        <v>144</v>
      </c>
      <c r="B80" s="39" t="s">
        <v>145</v>
      </c>
      <c r="C80" s="40">
        <v>41</v>
      </c>
      <c r="D80" s="40">
        <v>40</v>
      </c>
    </row>
    <row r="81" spans="1:4" x14ac:dyDescent="0.25">
      <c r="A81" s="38" t="s">
        <v>592</v>
      </c>
      <c r="B81" s="39" t="s">
        <v>593</v>
      </c>
      <c r="C81" s="40">
        <v>40</v>
      </c>
      <c r="D81" s="40">
        <v>40</v>
      </c>
    </row>
    <row r="82" spans="1:4" x14ac:dyDescent="0.25">
      <c r="A82" s="38" t="s">
        <v>280</v>
      </c>
      <c r="B82" s="39" t="s">
        <v>281</v>
      </c>
      <c r="C82" s="40">
        <v>39</v>
      </c>
      <c r="D82" s="40">
        <v>37</v>
      </c>
    </row>
    <row r="83" spans="1:4" x14ac:dyDescent="0.25">
      <c r="A83" s="38" t="s">
        <v>200</v>
      </c>
      <c r="B83" s="39" t="s">
        <v>201</v>
      </c>
      <c r="C83" s="40">
        <v>38</v>
      </c>
      <c r="D83" s="40">
        <v>38</v>
      </c>
    </row>
    <row r="84" spans="1:4" x14ac:dyDescent="0.25">
      <c r="A84" s="38" t="s">
        <v>162</v>
      </c>
      <c r="B84" s="39" t="s">
        <v>163</v>
      </c>
      <c r="C84" s="40">
        <v>38</v>
      </c>
      <c r="D84" s="40">
        <v>38</v>
      </c>
    </row>
    <row r="85" spans="1:4" x14ac:dyDescent="0.25">
      <c r="A85" s="38" t="s">
        <v>520</v>
      </c>
      <c r="B85" s="39" t="s">
        <v>521</v>
      </c>
      <c r="C85" s="40">
        <v>38</v>
      </c>
      <c r="D85" s="40">
        <v>37</v>
      </c>
    </row>
    <row r="86" spans="1:4" x14ac:dyDescent="0.25">
      <c r="A86" s="38" t="s">
        <v>130</v>
      </c>
      <c r="B86" s="39" t="s">
        <v>131</v>
      </c>
      <c r="C86" s="40">
        <v>38</v>
      </c>
      <c r="D86" s="40">
        <v>37</v>
      </c>
    </row>
    <row r="87" spans="1:4" x14ac:dyDescent="0.25">
      <c r="A87" s="38" t="s">
        <v>106</v>
      </c>
      <c r="B87" s="39" t="s">
        <v>107</v>
      </c>
      <c r="C87" s="40">
        <v>38</v>
      </c>
      <c r="D87" s="40">
        <v>36</v>
      </c>
    </row>
    <row r="88" spans="1:4" x14ac:dyDescent="0.25">
      <c r="A88" s="38" t="s">
        <v>304</v>
      </c>
      <c r="B88" s="39" t="s">
        <v>305</v>
      </c>
      <c r="C88" s="40">
        <v>37</v>
      </c>
      <c r="D88" s="40">
        <v>36</v>
      </c>
    </row>
    <row r="89" spans="1:4" x14ac:dyDescent="0.25">
      <c r="A89" s="38" t="s">
        <v>42</v>
      </c>
      <c r="B89" s="39" t="s">
        <v>43</v>
      </c>
      <c r="C89" s="40">
        <v>37</v>
      </c>
      <c r="D89" s="40">
        <v>36</v>
      </c>
    </row>
    <row r="90" spans="1:4" x14ac:dyDescent="0.25">
      <c r="A90" s="38" t="s">
        <v>72</v>
      </c>
      <c r="B90" s="39" t="s">
        <v>73</v>
      </c>
      <c r="C90" s="40">
        <v>36</v>
      </c>
      <c r="D90" s="40">
        <v>28</v>
      </c>
    </row>
    <row r="91" spans="1:4" x14ac:dyDescent="0.25">
      <c r="A91" s="38" t="s">
        <v>500</v>
      </c>
      <c r="B91" s="39" t="s">
        <v>501</v>
      </c>
      <c r="C91" s="40">
        <v>35</v>
      </c>
      <c r="D91" s="40">
        <v>35</v>
      </c>
    </row>
    <row r="92" spans="1:4" x14ac:dyDescent="0.25">
      <c r="A92" s="38" t="s">
        <v>562</v>
      </c>
      <c r="B92" s="39" t="s">
        <v>563</v>
      </c>
      <c r="C92" s="40">
        <v>33</v>
      </c>
      <c r="D92" s="40">
        <v>33</v>
      </c>
    </row>
    <row r="93" spans="1:4" x14ac:dyDescent="0.25">
      <c r="A93" s="38" t="s">
        <v>402</v>
      </c>
      <c r="B93" s="39" t="s">
        <v>403</v>
      </c>
      <c r="C93" s="40">
        <v>32</v>
      </c>
      <c r="D93" s="40">
        <v>32</v>
      </c>
    </row>
    <row r="94" spans="1:4" x14ac:dyDescent="0.25">
      <c r="A94" s="38" t="s">
        <v>590</v>
      </c>
      <c r="B94" s="39" t="s">
        <v>591</v>
      </c>
      <c r="C94" s="40">
        <v>31</v>
      </c>
      <c r="D94" s="40">
        <v>31</v>
      </c>
    </row>
    <row r="95" spans="1:4" x14ac:dyDescent="0.25">
      <c r="A95" s="38" t="s">
        <v>52</v>
      </c>
      <c r="B95" s="39" t="s">
        <v>53</v>
      </c>
      <c r="C95" s="40">
        <v>31</v>
      </c>
      <c r="D95" s="40">
        <v>31</v>
      </c>
    </row>
    <row r="96" spans="1:4" x14ac:dyDescent="0.25">
      <c r="A96" s="38" t="s">
        <v>40</v>
      </c>
      <c r="B96" s="39" t="s">
        <v>41</v>
      </c>
      <c r="C96" s="40">
        <v>31</v>
      </c>
      <c r="D96" s="40">
        <v>31</v>
      </c>
    </row>
    <row r="97" spans="1:4" x14ac:dyDescent="0.25">
      <c r="A97" s="38" t="s">
        <v>356</v>
      </c>
      <c r="B97" s="39" t="s">
        <v>357</v>
      </c>
      <c r="C97" s="40">
        <v>30</v>
      </c>
      <c r="D97" s="40">
        <v>30</v>
      </c>
    </row>
    <row r="98" spans="1:4" x14ac:dyDescent="0.25">
      <c r="A98" s="38" t="s">
        <v>60</v>
      </c>
      <c r="B98" s="39" t="s">
        <v>61</v>
      </c>
      <c r="C98" s="40">
        <v>30</v>
      </c>
      <c r="D98" s="40">
        <v>29</v>
      </c>
    </row>
    <row r="99" spans="1:4" x14ac:dyDescent="0.25">
      <c r="A99" s="38" t="s">
        <v>14</v>
      </c>
      <c r="B99" s="39" t="s">
        <v>15</v>
      </c>
      <c r="C99" s="40">
        <v>30</v>
      </c>
      <c r="D99" s="40">
        <v>23</v>
      </c>
    </row>
    <row r="100" spans="1:4" x14ac:dyDescent="0.25">
      <c r="A100" s="38" t="s">
        <v>496</v>
      </c>
      <c r="B100" s="39" t="s">
        <v>497</v>
      </c>
      <c r="C100" s="40">
        <v>29</v>
      </c>
      <c r="D100" s="40">
        <v>29</v>
      </c>
    </row>
    <row r="101" spans="1:4" x14ac:dyDescent="0.25">
      <c r="A101" s="38" t="s">
        <v>404</v>
      </c>
      <c r="B101" s="39" t="s">
        <v>405</v>
      </c>
      <c r="C101" s="40">
        <v>29</v>
      </c>
      <c r="D101" s="40">
        <v>28</v>
      </c>
    </row>
    <row r="102" spans="1:4" x14ac:dyDescent="0.25">
      <c r="A102" s="38" t="s">
        <v>410</v>
      </c>
      <c r="B102" s="39" t="s">
        <v>411</v>
      </c>
      <c r="C102" s="40">
        <v>29</v>
      </c>
      <c r="D102" s="40">
        <v>27</v>
      </c>
    </row>
    <row r="103" spans="1:4" x14ac:dyDescent="0.25">
      <c r="A103" s="38" t="s">
        <v>570</v>
      </c>
      <c r="B103" s="39" t="s">
        <v>571</v>
      </c>
      <c r="C103" s="40">
        <v>29</v>
      </c>
      <c r="D103" s="40">
        <v>24</v>
      </c>
    </row>
    <row r="104" spans="1:4" x14ac:dyDescent="0.25">
      <c r="A104" s="38" t="s">
        <v>336</v>
      </c>
      <c r="B104" s="39" t="s">
        <v>337</v>
      </c>
      <c r="C104" s="40">
        <v>28</v>
      </c>
      <c r="D104" s="40">
        <v>28</v>
      </c>
    </row>
    <row r="105" spans="1:4" x14ac:dyDescent="0.25">
      <c r="A105" s="38" t="s">
        <v>156</v>
      </c>
      <c r="B105" s="39" t="s">
        <v>157</v>
      </c>
      <c r="C105" s="40">
        <v>28</v>
      </c>
      <c r="D105" s="40">
        <v>28</v>
      </c>
    </row>
    <row r="106" spans="1:4" x14ac:dyDescent="0.25">
      <c r="A106" s="38" t="s">
        <v>234</v>
      </c>
      <c r="B106" s="39" t="s">
        <v>235</v>
      </c>
      <c r="C106" s="40">
        <v>28</v>
      </c>
      <c r="D106" s="40">
        <v>26</v>
      </c>
    </row>
    <row r="107" spans="1:4" x14ac:dyDescent="0.25">
      <c r="A107" s="38" t="s">
        <v>516</v>
      </c>
      <c r="B107" s="39" t="s">
        <v>517</v>
      </c>
      <c r="C107" s="40">
        <v>27</v>
      </c>
      <c r="D107" s="40">
        <v>27</v>
      </c>
    </row>
    <row r="108" spans="1:4" x14ac:dyDescent="0.25">
      <c r="A108" s="38" t="s">
        <v>392</v>
      </c>
      <c r="B108" s="39" t="s">
        <v>393</v>
      </c>
      <c r="C108" s="40">
        <v>27</v>
      </c>
      <c r="D108" s="40">
        <v>27</v>
      </c>
    </row>
    <row r="109" spans="1:4" x14ac:dyDescent="0.25">
      <c r="A109" s="38" t="s">
        <v>260</v>
      </c>
      <c r="B109" s="39" t="s">
        <v>261</v>
      </c>
      <c r="C109" s="40">
        <v>27</v>
      </c>
      <c r="D109" s="40">
        <v>26</v>
      </c>
    </row>
    <row r="110" spans="1:4" x14ac:dyDescent="0.25">
      <c r="A110" s="38" t="s">
        <v>466</v>
      </c>
      <c r="B110" s="39" t="s">
        <v>467</v>
      </c>
      <c r="C110" s="40">
        <v>27</v>
      </c>
      <c r="D110" s="40">
        <v>20</v>
      </c>
    </row>
    <row r="111" spans="1:4" x14ac:dyDescent="0.25">
      <c r="A111" s="38" t="s">
        <v>244</v>
      </c>
      <c r="B111" s="39" t="s">
        <v>245</v>
      </c>
      <c r="C111" s="40">
        <v>25</v>
      </c>
      <c r="D111" s="40">
        <v>25</v>
      </c>
    </row>
    <row r="112" spans="1:4" x14ac:dyDescent="0.25">
      <c r="A112" s="38" t="s">
        <v>78</v>
      </c>
      <c r="B112" s="39" t="s">
        <v>79</v>
      </c>
      <c r="C112" s="40">
        <v>25</v>
      </c>
      <c r="D112" s="40">
        <v>24</v>
      </c>
    </row>
    <row r="113" spans="1:4" x14ac:dyDescent="0.25">
      <c r="A113" s="38" t="s">
        <v>268</v>
      </c>
      <c r="B113" s="39" t="s">
        <v>269</v>
      </c>
      <c r="C113" s="40">
        <v>25</v>
      </c>
      <c r="D113" s="40">
        <v>22</v>
      </c>
    </row>
    <row r="114" spans="1:4" x14ac:dyDescent="0.25">
      <c r="A114" s="38" t="s">
        <v>560</v>
      </c>
      <c r="B114" s="39" t="s">
        <v>561</v>
      </c>
      <c r="C114" s="40">
        <v>24</v>
      </c>
      <c r="D114" s="40">
        <v>24</v>
      </c>
    </row>
    <row r="115" spans="1:4" x14ac:dyDescent="0.25">
      <c r="A115" s="38" t="s">
        <v>198</v>
      </c>
      <c r="B115" s="39" t="s">
        <v>199</v>
      </c>
      <c r="C115" s="40">
        <v>24</v>
      </c>
      <c r="D115" s="40">
        <v>24</v>
      </c>
    </row>
    <row r="116" spans="1:4" x14ac:dyDescent="0.25">
      <c r="A116" s="38" t="s">
        <v>146</v>
      </c>
      <c r="B116" s="39" t="s">
        <v>147</v>
      </c>
      <c r="C116" s="40">
        <v>24</v>
      </c>
      <c r="D116" s="40">
        <v>24</v>
      </c>
    </row>
    <row r="117" spans="1:4" x14ac:dyDescent="0.25">
      <c r="A117" s="38" t="s">
        <v>202</v>
      </c>
      <c r="B117" s="39" t="s">
        <v>203</v>
      </c>
      <c r="C117" s="40">
        <v>22</v>
      </c>
      <c r="D117" s="40">
        <v>22</v>
      </c>
    </row>
    <row r="118" spans="1:4" x14ac:dyDescent="0.25">
      <c r="A118" s="38" t="s">
        <v>86</v>
      </c>
      <c r="B118" s="39" t="s">
        <v>87</v>
      </c>
      <c r="C118" s="40">
        <v>22</v>
      </c>
      <c r="D118" s="40">
        <v>19</v>
      </c>
    </row>
    <row r="119" spans="1:4" x14ac:dyDescent="0.25">
      <c r="A119" s="38" t="s">
        <v>442</v>
      </c>
      <c r="B119" s="39" t="s">
        <v>443</v>
      </c>
      <c r="C119" s="40">
        <v>21</v>
      </c>
      <c r="D119" s="40">
        <v>20</v>
      </c>
    </row>
    <row r="120" spans="1:4" x14ac:dyDescent="0.25">
      <c r="A120" s="38" t="s">
        <v>272</v>
      </c>
      <c r="B120" s="39" t="s">
        <v>273</v>
      </c>
      <c r="C120" s="40">
        <v>21</v>
      </c>
      <c r="D120" s="40">
        <v>15</v>
      </c>
    </row>
    <row r="121" spans="1:4" x14ac:dyDescent="0.25">
      <c r="A121" s="38" t="s">
        <v>376</v>
      </c>
      <c r="B121" s="39" t="s">
        <v>377</v>
      </c>
      <c r="C121" s="40">
        <v>20</v>
      </c>
      <c r="D121" s="40">
        <v>20</v>
      </c>
    </row>
    <row r="122" spans="1:4" x14ac:dyDescent="0.25">
      <c r="A122" s="38" t="s">
        <v>96</v>
      </c>
      <c r="B122" s="39" t="s">
        <v>97</v>
      </c>
      <c r="C122" s="40">
        <v>20</v>
      </c>
      <c r="D122" s="40">
        <v>20</v>
      </c>
    </row>
    <row r="123" spans="1:4" x14ac:dyDescent="0.25">
      <c r="A123" s="38" t="s">
        <v>92</v>
      </c>
      <c r="B123" s="39" t="s">
        <v>93</v>
      </c>
      <c r="C123" s="40">
        <v>20</v>
      </c>
      <c r="D123" s="40">
        <v>20</v>
      </c>
    </row>
    <row r="124" spans="1:4" x14ac:dyDescent="0.25">
      <c r="A124" s="38" t="s">
        <v>182</v>
      </c>
      <c r="B124" s="39" t="s">
        <v>183</v>
      </c>
      <c r="C124" s="40">
        <v>20</v>
      </c>
      <c r="D124" s="40">
        <v>18</v>
      </c>
    </row>
    <row r="125" spans="1:4" x14ac:dyDescent="0.25">
      <c r="A125" s="38" t="s">
        <v>246</v>
      </c>
      <c r="B125" s="39" t="s">
        <v>247</v>
      </c>
      <c r="C125" s="40">
        <v>20</v>
      </c>
      <c r="D125" s="40">
        <v>17</v>
      </c>
    </row>
    <row r="126" spans="1:4" x14ac:dyDescent="0.25">
      <c r="A126" s="38" t="s">
        <v>482</v>
      </c>
      <c r="B126" s="39" t="s">
        <v>483</v>
      </c>
      <c r="C126" s="40">
        <v>19</v>
      </c>
      <c r="D126" s="40">
        <v>19</v>
      </c>
    </row>
    <row r="127" spans="1:4" x14ac:dyDescent="0.25">
      <c r="A127" s="38" t="s">
        <v>322</v>
      </c>
      <c r="B127" s="39" t="s">
        <v>323</v>
      </c>
      <c r="C127" s="40">
        <v>18</v>
      </c>
      <c r="D127" s="40">
        <v>18</v>
      </c>
    </row>
    <row r="128" spans="1:4" x14ac:dyDescent="0.25">
      <c r="A128" s="38" t="s">
        <v>214</v>
      </c>
      <c r="B128" s="39" t="s">
        <v>215</v>
      </c>
      <c r="C128" s="40">
        <v>18</v>
      </c>
      <c r="D128" s="40">
        <v>18</v>
      </c>
    </row>
    <row r="129" spans="1:4" x14ac:dyDescent="0.25">
      <c r="A129" s="38" t="s">
        <v>578</v>
      </c>
      <c r="B129" s="39" t="s">
        <v>579</v>
      </c>
      <c r="C129" s="40">
        <v>18</v>
      </c>
      <c r="D129" s="40">
        <v>17</v>
      </c>
    </row>
    <row r="130" spans="1:4" x14ac:dyDescent="0.25">
      <c r="A130" s="38" t="s">
        <v>368</v>
      </c>
      <c r="B130" s="39" t="s">
        <v>369</v>
      </c>
      <c r="C130" s="40">
        <v>18</v>
      </c>
      <c r="D130" s="40">
        <v>17</v>
      </c>
    </row>
    <row r="131" spans="1:4" x14ac:dyDescent="0.25">
      <c r="A131" s="38" t="s">
        <v>220</v>
      </c>
      <c r="B131" s="39" t="s">
        <v>221</v>
      </c>
      <c r="C131" s="40">
        <v>17</v>
      </c>
      <c r="D131" s="40">
        <v>17</v>
      </c>
    </row>
    <row r="132" spans="1:4" x14ac:dyDescent="0.25">
      <c r="A132" s="38" t="s">
        <v>28</v>
      </c>
      <c r="B132" s="39" t="s">
        <v>29</v>
      </c>
      <c r="C132" s="40">
        <v>17</v>
      </c>
      <c r="D132" s="40">
        <v>16</v>
      </c>
    </row>
    <row r="133" spans="1:4" x14ac:dyDescent="0.25">
      <c r="A133" s="38" t="s">
        <v>550</v>
      </c>
      <c r="B133" s="39" t="s">
        <v>551</v>
      </c>
      <c r="C133" s="40">
        <v>16</v>
      </c>
      <c r="D133" s="40">
        <v>16</v>
      </c>
    </row>
    <row r="134" spans="1:4" x14ac:dyDescent="0.25">
      <c r="A134" s="38" t="s">
        <v>320</v>
      </c>
      <c r="B134" s="39" t="s">
        <v>321</v>
      </c>
      <c r="C134" s="40">
        <v>16</v>
      </c>
      <c r="D134" s="40">
        <v>16</v>
      </c>
    </row>
    <row r="135" spans="1:4" x14ac:dyDescent="0.25">
      <c r="A135" s="38" t="s">
        <v>362</v>
      </c>
      <c r="B135" s="39" t="s">
        <v>363</v>
      </c>
      <c r="C135" s="40">
        <v>16</v>
      </c>
      <c r="D135" s="40">
        <v>14</v>
      </c>
    </row>
    <row r="136" spans="1:4" x14ac:dyDescent="0.25">
      <c r="A136" s="38" t="s">
        <v>532</v>
      </c>
      <c r="B136" s="39" t="s">
        <v>533</v>
      </c>
      <c r="C136" s="40">
        <v>15</v>
      </c>
      <c r="D136" s="40">
        <v>15</v>
      </c>
    </row>
    <row r="137" spans="1:4" x14ac:dyDescent="0.25">
      <c r="A137" s="38" t="s">
        <v>390</v>
      </c>
      <c r="B137" s="39" t="s">
        <v>391</v>
      </c>
      <c r="C137" s="40">
        <v>15</v>
      </c>
      <c r="D137" s="40">
        <v>15</v>
      </c>
    </row>
    <row r="138" spans="1:4" x14ac:dyDescent="0.25">
      <c r="A138" s="38" t="s">
        <v>288</v>
      </c>
      <c r="B138" s="39" t="s">
        <v>289</v>
      </c>
      <c r="C138" s="40">
        <v>15</v>
      </c>
      <c r="D138" s="40">
        <v>15</v>
      </c>
    </row>
    <row r="139" spans="1:4" x14ac:dyDescent="0.25">
      <c r="A139" s="38" t="s">
        <v>68</v>
      </c>
      <c r="B139" s="39" t="s">
        <v>69</v>
      </c>
      <c r="C139" s="40">
        <v>15</v>
      </c>
      <c r="D139" s="40">
        <v>15</v>
      </c>
    </row>
    <row r="140" spans="1:4" x14ac:dyDescent="0.25">
      <c r="A140" s="38" t="s">
        <v>298</v>
      </c>
      <c r="B140" s="39" t="s">
        <v>299</v>
      </c>
      <c r="C140" s="40">
        <v>14</v>
      </c>
      <c r="D140" s="40">
        <v>14</v>
      </c>
    </row>
    <row r="141" spans="1:4" x14ac:dyDescent="0.25">
      <c r="A141" s="38" t="s">
        <v>450</v>
      </c>
      <c r="B141" s="39" t="s">
        <v>451</v>
      </c>
      <c r="C141" s="40">
        <v>13</v>
      </c>
      <c r="D141" s="40">
        <v>13</v>
      </c>
    </row>
    <row r="142" spans="1:4" x14ac:dyDescent="0.25">
      <c r="A142" s="38" t="s">
        <v>388</v>
      </c>
      <c r="B142" s="39" t="s">
        <v>389</v>
      </c>
      <c r="C142" s="40">
        <v>13</v>
      </c>
      <c r="D142" s="40">
        <v>13</v>
      </c>
    </row>
    <row r="143" spans="1:4" x14ac:dyDescent="0.25">
      <c r="A143" s="38" t="s">
        <v>122</v>
      </c>
      <c r="B143" s="39" t="s">
        <v>123</v>
      </c>
      <c r="C143" s="40">
        <v>13</v>
      </c>
      <c r="D143" s="40">
        <v>13</v>
      </c>
    </row>
    <row r="144" spans="1:4" x14ac:dyDescent="0.25">
      <c r="A144" s="38" t="s">
        <v>112</v>
      </c>
      <c r="B144" s="39" t="s">
        <v>113</v>
      </c>
      <c r="C144" s="40">
        <v>13</v>
      </c>
      <c r="D144" s="40">
        <v>13</v>
      </c>
    </row>
    <row r="145" spans="1:4" x14ac:dyDescent="0.25">
      <c r="A145" s="38" t="s">
        <v>54</v>
      </c>
      <c r="B145" s="39" t="s">
        <v>55</v>
      </c>
      <c r="C145" s="40">
        <v>13</v>
      </c>
      <c r="D145" s="40">
        <v>13</v>
      </c>
    </row>
    <row r="146" spans="1:4" x14ac:dyDescent="0.25">
      <c r="A146" s="38" t="s">
        <v>126</v>
      </c>
      <c r="B146" s="39" t="s">
        <v>127</v>
      </c>
      <c r="C146" s="40">
        <v>13</v>
      </c>
      <c r="D146" s="40">
        <v>10</v>
      </c>
    </row>
    <row r="147" spans="1:4" x14ac:dyDescent="0.25">
      <c r="A147" s="38" t="s">
        <v>276</v>
      </c>
      <c r="B147" s="39" t="s">
        <v>277</v>
      </c>
      <c r="C147" s="40">
        <v>13</v>
      </c>
      <c r="D147" s="40">
        <v>9</v>
      </c>
    </row>
    <row r="148" spans="1:4" x14ac:dyDescent="0.25">
      <c r="A148" s="38" t="s">
        <v>238</v>
      </c>
      <c r="B148" s="39" t="s">
        <v>239</v>
      </c>
      <c r="C148" s="40">
        <v>12</v>
      </c>
      <c r="D148" s="40">
        <v>12</v>
      </c>
    </row>
    <row r="149" spans="1:4" x14ac:dyDescent="0.25">
      <c r="A149" s="38" t="s">
        <v>56</v>
      </c>
      <c r="B149" s="39" t="s">
        <v>57</v>
      </c>
      <c r="C149" s="40">
        <v>12</v>
      </c>
      <c r="D149" s="40">
        <v>12</v>
      </c>
    </row>
    <row r="150" spans="1:4" x14ac:dyDescent="0.25">
      <c r="A150" s="38" t="s">
        <v>512</v>
      </c>
      <c r="B150" s="39" t="s">
        <v>513</v>
      </c>
      <c r="C150" s="40">
        <v>12</v>
      </c>
      <c r="D150" s="40">
        <v>8</v>
      </c>
    </row>
    <row r="151" spans="1:4" x14ac:dyDescent="0.25">
      <c r="A151" s="38" t="s">
        <v>538</v>
      </c>
      <c r="B151" s="39" t="s">
        <v>539</v>
      </c>
      <c r="C151" s="40">
        <v>11</v>
      </c>
      <c r="D151" s="40">
        <v>11</v>
      </c>
    </row>
    <row r="152" spans="1:4" x14ac:dyDescent="0.25">
      <c r="A152" s="38" t="s">
        <v>58</v>
      </c>
      <c r="B152" s="39" t="s">
        <v>59</v>
      </c>
      <c r="C152" s="40">
        <v>11</v>
      </c>
      <c r="D152" s="40">
        <v>11</v>
      </c>
    </row>
    <row r="153" spans="1:4" x14ac:dyDescent="0.25">
      <c r="A153" s="38" t="s">
        <v>32</v>
      </c>
      <c r="B153" s="39" t="s">
        <v>33</v>
      </c>
      <c r="C153" s="40">
        <v>11</v>
      </c>
      <c r="D153" s="40">
        <v>11</v>
      </c>
    </row>
    <row r="154" spans="1:4" x14ac:dyDescent="0.25">
      <c r="A154" s="38" t="s">
        <v>464</v>
      </c>
      <c r="B154" s="39" t="s">
        <v>465</v>
      </c>
      <c r="C154" s="40">
        <v>11</v>
      </c>
      <c r="D154" s="40">
        <v>10</v>
      </c>
    </row>
    <row r="155" spans="1:4" x14ac:dyDescent="0.25">
      <c r="A155" s="38" t="s">
        <v>400</v>
      </c>
      <c r="B155" s="39" t="s">
        <v>401</v>
      </c>
      <c r="C155" s="40">
        <v>11</v>
      </c>
      <c r="D155" s="40">
        <v>10</v>
      </c>
    </row>
    <row r="156" spans="1:4" x14ac:dyDescent="0.25">
      <c r="A156" s="38" t="s">
        <v>456</v>
      </c>
      <c r="B156" s="39" t="s">
        <v>457</v>
      </c>
      <c r="C156" s="40">
        <v>10</v>
      </c>
      <c r="D156" s="40">
        <v>10</v>
      </c>
    </row>
    <row r="157" spans="1:4" x14ac:dyDescent="0.25">
      <c r="A157" s="38" t="s">
        <v>454</v>
      </c>
      <c r="B157" s="39" t="s">
        <v>455</v>
      </c>
      <c r="C157" s="40">
        <v>10</v>
      </c>
      <c r="D157" s="40">
        <v>10</v>
      </c>
    </row>
    <row r="158" spans="1:4" x14ac:dyDescent="0.25">
      <c r="A158" s="38" t="s">
        <v>370</v>
      </c>
      <c r="B158" s="39" t="s">
        <v>371</v>
      </c>
      <c r="C158" s="40">
        <v>10</v>
      </c>
      <c r="D158" s="40">
        <v>10</v>
      </c>
    </row>
    <row r="159" spans="1:4" x14ac:dyDescent="0.25">
      <c r="A159" s="38" t="s">
        <v>44</v>
      </c>
      <c r="B159" s="39" t="s">
        <v>45</v>
      </c>
      <c r="C159" s="40">
        <v>10</v>
      </c>
      <c r="D159" s="40">
        <v>10</v>
      </c>
    </row>
    <row r="160" spans="1:4" x14ac:dyDescent="0.25">
      <c r="A160" s="38" t="s">
        <v>300</v>
      </c>
      <c r="B160" s="39" t="s">
        <v>301</v>
      </c>
      <c r="C160" s="40">
        <v>10</v>
      </c>
      <c r="D160" s="40">
        <v>9</v>
      </c>
    </row>
    <row r="161" spans="1:4" x14ac:dyDescent="0.25">
      <c r="A161" s="38" t="s">
        <v>384</v>
      </c>
      <c r="B161" s="39" t="s">
        <v>385</v>
      </c>
      <c r="C161" s="40">
        <v>10</v>
      </c>
      <c r="D161" s="40">
        <v>8</v>
      </c>
    </row>
    <row r="162" spans="1:4" x14ac:dyDescent="0.25">
      <c r="A162" s="38" t="s">
        <v>418</v>
      </c>
      <c r="B162" s="39" t="s">
        <v>419</v>
      </c>
      <c r="C162" s="40">
        <v>9</v>
      </c>
      <c r="D162" s="40">
        <v>9</v>
      </c>
    </row>
    <row r="163" spans="1:4" x14ac:dyDescent="0.25">
      <c r="A163" s="38" t="s">
        <v>508</v>
      </c>
      <c r="B163" s="39" t="s">
        <v>509</v>
      </c>
      <c r="C163" s="40">
        <v>9</v>
      </c>
      <c r="D163" s="40">
        <v>8</v>
      </c>
    </row>
    <row r="164" spans="1:4" x14ac:dyDescent="0.25">
      <c r="A164" s="38" t="s">
        <v>258</v>
      </c>
      <c r="B164" s="39" t="s">
        <v>259</v>
      </c>
      <c r="C164" s="40">
        <v>9</v>
      </c>
      <c r="D164" s="40">
        <v>8</v>
      </c>
    </row>
    <row r="165" spans="1:4" x14ac:dyDescent="0.25">
      <c r="A165" s="38" t="s">
        <v>136</v>
      </c>
      <c r="B165" s="39" t="s">
        <v>137</v>
      </c>
      <c r="C165" s="40">
        <v>9</v>
      </c>
      <c r="D165" s="40">
        <v>8</v>
      </c>
    </row>
    <row r="166" spans="1:4" x14ac:dyDescent="0.25">
      <c r="A166" s="38" t="s">
        <v>334</v>
      </c>
      <c r="B166" s="39" t="s">
        <v>335</v>
      </c>
      <c r="C166" s="40">
        <v>9</v>
      </c>
      <c r="D166" s="40">
        <v>7</v>
      </c>
    </row>
    <row r="167" spans="1:4" x14ac:dyDescent="0.25">
      <c r="A167" s="38" t="s">
        <v>230</v>
      </c>
      <c r="B167" s="39" t="s">
        <v>231</v>
      </c>
      <c r="C167" s="40">
        <v>9</v>
      </c>
      <c r="D167" s="40">
        <v>7</v>
      </c>
    </row>
    <row r="168" spans="1:4" x14ac:dyDescent="0.25">
      <c r="A168" s="38" t="s">
        <v>452</v>
      </c>
      <c r="B168" s="39" t="s">
        <v>453</v>
      </c>
      <c r="C168" s="40">
        <v>8</v>
      </c>
      <c r="D168" s="40">
        <v>8</v>
      </c>
    </row>
    <row r="169" spans="1:4" x14ac:dyDescent="0.25">
      <c r="A169" s="38" t="s">
        <v>398</v>
      </c>
      <c r="B169" s="39" t="s">
        <v>399</v>
      </c>
      <c r="C169" s="40">
        <v>8</v>
      </c>
      <c r="D169" s="40">
        <v>8</v>
      </c>
    </row>
    <row r="170" spans="1:4" x14ac:dyDescent="0.25">
      <c r="A170" s="38" t="s">
        <v>358</v>
      </c>
      <c r="B170" s="39" t="s">
        <v>359</v>
      </c>
      <c r="C170" s="40">
        <v>8</v>
      </c>
      <c r="D170" s="40">
        <v>8</v>
      </c>
    </row>
    <row r="171" spans="1:4" x14ac:dyDescent="0.25">
      <c r="A171" s="38" t="s">
        <v>212</v>
      </c>
      <c r="B171" s="39" t="s">
        <v>213</v>
      </c>
      <c r="C171" s="40">
        <v>8</v>
      </c>
      <c r="D171" s="40">
        <v>8</v>
      </c>
    </row>
    <row r="172" spans="1:4" x14ac:dyDescent="0.25">
      <c r="A172" s="38" t="s">
        <v>150</v>
      </c>
      <c r="B172" s="39" t="s">
        <v>151</v>
      </c>
      <c r="C172" s="40">
        <v>8</v>
      </c>
      <c r="D172" s="40">
        <v>8</v>
      </c>
    </row>
    <row r="173" spans="1:4" x14ac:dyDescent="0.25">
      <c r="A173" s="38" t="s">
        <v>64</v>
      </c>
      <c r="B173" s="39" t="s">
        <v>65</v>
      </c>
      <c r="C173" s="40">
        <v>8</v>
      </c>
      <c r="D173" s="40">
        <v>8</v>
      </c>
    </row>
    <row r="174" spans="1:4" x14ac:dyDescent="0.25">
      <c r="A174" s="38" t="s">
        <v>468</v>
      </c>
      <c r="B174" s="39" t="s">
        <v>469</v>
      </c>
      <c r="C174" s="40">
        <v>8</v>
      </c>
      <c r="D174" s="40">
        <v>7</v>
      </c>
    </row>
    <row r="175" spans="1:4" x14ac:dyDescent="0.25">
      <c r="A175" s="38" t="s">
        <v>154</v>
      </c>
      <c r="B175" s="39" t="s">
        <v>155</v>
      </c>
      <c r="C175" s="40">
        <v>8</v>
      </c>
      <c r="D175" s="40">
        <v>7</v>
      </c>
    </row>
    <row r="176" spans="1:4" x14ac:dyDescent="0.25">
      <c r="A176" s="38" t="s">
        <v>580</v>
      </c>
      <c r="B176" s="39" t="s">
        <v>581</v>
      </c>
      <c r="C176" s="40">
        <v>8</v>
      </c>
      <c r="D176" s="40">
        <v>6</v>
      </c>
    </row>
    <row r="177" spans="1:4" x14ac:dyDescent="0.25">
      <c r="A177" s="38" t="s">
        <v>534</v>
      </c>
      <c r="B177" s="39" t="s">
        <v>535</v>
      </c>
      <c r="C177" s="40">
        <v>7</v>
      </c>
      <c r="D177" s="40">
        <v>7</v>
      </c>
    </row>
    <row r="178" spans="1:4" x14ac:dyDescent="0.25">
      <c r="A178" s="38" t="s">
        <v>476</v>
      </c>
      <c r="B178" s="39" t="s">
        <v>477</v>
      </c>
      <c r="C178" s="40">
        <v>7</v>
      </c>
      <c r="D178" s="40">
        <v>7</v>
      </c>
    </row>
    <row r="179" spans="1:4" x14ac:dyDescent="0.25">
      <c r="A179" s="38" t="s">
        <v>360</v>
      </c>
      <c r="B179" s="39" t="s">
        <v>361</v>
      </c>
      <c r="C179" s="40">
        <v>7</v>
      </c>
      <c r="D179" s="40">
        <v>7</v>
      </c>
    </row>
    <row r="180" spans="1:4" x14ac:dyDescent="0.25">
      <c r="A180" s="38" t="s">
        <v>348</v>
      </c>
      <c r="B180" s="39" t="s">
        <v>349</v>
      </c>
      <c r="C180" s="40">
        <v>7</v>
      </c>
      <c r="D180" s="40">
        <v>7</v>
      </c>
    </row>
    <row r="181" spans="1:4" x14ac:dyDescent="0.25">
      <c r="A181" s="38" t="s">
        <v>346</v>
      </c>
      <c r="B181" s="39" t="s">
        <v>347</v>
      </c>
      <c r="C181" s="40">
        <v>7</v>
      </c>
      <c r="D181" s="40">
        <v>7</v>
      </c>
    </row>
    <row r="182" spans="1:4" x14ac:dyDescent="0.25">
      <c r="A182" s="38" t="s">
        <v>224</v>
      </c>
      <c r="B182" s="39" t="s">
        <v>225</v>
      </c>
      <c r="C182" s="40">
        <v>7</v>
      </c>
      <c r="D182" s="40">
        <v>7</v>
      </c>
    </row>
    <row r="183" spans="1:4" x14ac:dyDescent="0.25">
      <c r="A183" s="38" t="s">
        <v>180</v>
      </c>
      <c r="B183" s="39" t="s">
        <v>181</v>
      </c>
      <c r="C183" s="40">
        <v>7</v>
      </c>
      <c r="D183" s="40">
        <v>7</v>
      </c>
    </row>
    <row r="184" spans="1:4" x14ac:dyDescent="0.25">
      <c r="A184" s="38" t="s">
        <v>134</v>
      </c>
      <c r="B184" s="39" t="s">
        <v>135</v>
      </c>
      <c r="C184" s="40">
        <v>7</v>
      </c>
      <c r="D184" s="40">
        <v>7</v>
      </c>
    </row>
    <row r="185" spans="1:4" x14ac:dyDescent="0.25">
      <c r="A185" s="38" t="s">
        <v>104</v>
      </c>
      <c r="B185" s="39" t="s">
        <v>105</v>
      </c>
      <c r="C185" s="40">
        <v>7</v>
      </c>
      <c r="D185" s="40">
        <v>7</v>
      </c>
    </row>
    <row r="186" spans="1:4" x14ac:dyDescent="0.25">
      <c r="A186" s="38" t="s">
        <v>116</v>
      </c>
      <c r="B186" s="39" t="s">
        <v>117</v>
      </c>
      <c r="C186" s="40">
        <v>7</v>
      </c>
      <c r="D186" s="40">
        <v>6</v>
      </c>
    </row>
    <row r="187" spans="1:4" x14ac:dyDescent="0.25">
      <c r="A187" s="38" t="s">
        <v>586</v>
      </c>
      <c r="B187" s="39" t="s">
        <v>587</v>
      </c>
      <c r="C187" s="40">
        <v>6</v>
      </c>
      <c r="D187" s="40">
        <v>6</v>
      </c>
    </row>
    <row r="188" spans="1:4" x14ac:dyDescent="0.25">
      <c r="A188" s="38" t="s">
        <v>446</v>
      </c>
      <c r="B188" s="39" t="s">
        <v>447</v>
      </c>
      <c r="C188" s="40">
        <v>6</v>
      </c>
      <c r="D188" s="40">
        <v>6</v>
      </c>
    </row>
    <row r="189" spans="1:4" x14ac:dyDescent="0.25">
      <c r="A189" s="38" t="s">
        <v>408</v>
      </c>
      <c r="B189" s="39" t="s">
        <v>409</v>
      </c>
      <c r="C189" s="40">
        <v>6</v>
      </c>
      <c r="D189" s="40">
        <v>6</v>
      </c>
    </row>
    <row r="190" spans="1:4" x14ac:dyDescent="0.25">
      <c r="A190" s="38" t="s">
        <v>396</v>
      </c>
      <c r="B190" s="39" t="s">
        <v>397</v>
      </c>
      <c r="C190" s="40">
        <v>6</v>
      </c>
      <c r="D190" s="40">
        <v>6</v>
      </c>
    </row>
    <row r="191" spans="1:4" x14ac:dyDescent="0.25">
      <c r="A191" s="38" t="s">
        <v>338</v>
      </c>
      <c r="B191" s="39" t="s">
        <v>339</v>
      </c>
      <c r="C191" s="40">
        <v>6</v>
      </c>
      <c r="D191" s="40">
        <v>6</v>
      </c>
    </row>
    <row r="192" spans="1:4" x14ac:dyDescent="0.25">
      <c r="A192" s="38" t="s">
        <v>278</v>
      </c>
      <c r="B192" s="39" t="s">
        <v>279</v>
      </c>
      <c r="C192" s="40">
        <v>6</v>
      </c>
      <c r="D192" s="40">
        <v>6</v>
      </c>
    </row>
    <row r="193" spans="1:4" x14ac:dyDescent="0.25">
      <c r="A193" s="38" t="s">
        <v>30</v>
      </c>
      <c r="B193" s="39" t="s">
        <v>31</v>
      </c>
      <c r="C193" s="40">
        <v>6</v>
      </c>
      <c r="D193" s="40">
        <v>6</v>
      </c>
    </row>
    <row r="194" spans="1:4" x14ac:dyDescent="0.25">
      <c r="A194" s="38" t="s">
        <v>24</v>
      </c>
      <c r="B194" s="39" t="s">
        <v>25</v>
      </c>
      <c r="C194" s="40">
        <v>6</v>
      </c>
      <c r="D194" s="40">
        <v>6</v>
      </c>
    </row>
    <row r="195" spans="1:4" x14ac:dyDescent="0.25">
      <c r="A195" s="38" t="s">
        <v>480</v>
      </c>
      <c r="B195" s="39" t="s">
        <v>481</v>
      </c>
      <c r="C195" s="40">
        <v>6</v>
      </c>
      <c r="D195" s="40">
        <v>5</v>
      </c>
    </row>
    <row r="196" spans="1:4" x14ac:dyDescent="0.25">
      <c r="A196" s="38" t="s">
        <v>416</v>
      </c>
      <c r="B196" s="39" t="s">
        <v>417</v>
      </c>
      <c r="C196" s="40">
        <v>6</v>
      </c>
      <c r="D196" s="40">
        <v>5</v>
      </c>
    </row>
    <row r="197" spans="1:4" x14ac:dyDescent="0.25">
      <c r="A197" s="38" t="s">
        <v>264</v>
      </c>
      <c r="B197" s="39" t="s">
        <v>265</v>
      </c>
      <c r="C197" s="40">
        <v>6</v>
      </c>
      <c r="D197" s="40">
        <v>5</v>
      </c>
    </row>
    <row r="198" spans="1:4" x14ac:dyDescent="0.25">
      <c r="A198" s="38" t="s">
        <v>2</v>
      </c>
      <c r="B198" s="39" t="s">
        <v>3</v>
      </c>
      <c r="C198" s="40">
        <v>6</v>
      </c>
      <c r="D198" s="40">
        <v>5</v>
      </c>
    </row>
    <row r="199" spans="1:4" x14ac:dyDescent="0.25">
      <c r="A199" s="38" t="s">
        <v>20</v>
      </c>
      <c r="B199" s="39" t="s">
        <v>21</v>
      </c>
      <c r="C199" s="40">
        <v>6</v>
      </c>
      <c r="D199" s="40">
        <v>3</v>
      </c>
    </row>
    <row r="200" spans="1:4" x14ac:dyDescent="0.25">
      <c r="A200" s="38" t="s">
        <v>572</v>
      </c>
      <c r="B200" s="39" t="s">
        <v>573</v>
      </c>
      <c r="C200" s="40">
        <v>5</v>
      </c>
      <c r="D200" s="40">
        <v>5</v>
      </c>
    </row>
    <row r="201" spans="1:4" x14ac:dyDescent="0.25">
      <c r="A201" s="38" t="s">
        <v>488</v>
      </c>
      <c r="B201" s="39" t="s">
        <v>489</v>
      </c>
      <c r="C201" s="40">
        <v>5</v>
      </c>
      <c r="D201" s="40">
        <v>5</v>
      </c>
    </row>
    <row r="202" spans="1:4" x14ac:dyDescent="0.25">
      <c r="A202" s="38" t="s">
        <v>484</v>
      </c>
      <c r="B202" s="39" t="s">
        <v>485</v>
      </c>
      <c r="C202" s="40">
        <v>5</v>
      </c>
      <c r="D202" s="40">
        <v>5</v>
      </c>
    </row>
    <row r="203" spans="1:4" x14ac:dyDescent="0.25">
      <c r="A203" s="38" t="s">
        <v>430</v>
      </c>
      <c r="B203" s="39" t="s">
        <v>431</v>
      </c>
      <c r="C203" s="40">
        <v>5</v>
      </c>
      <c r="D203" s="40">
        <v>5</v>
      </c>
    </row>
    <row r="204" spans="1:4" x14ac:dyDescent="0.25">
      <c r="A204" s="38" t="s">
        <v>210</v>
      </c>
      <c r="B204" s="39" t="s">
        <v>211</v>
      </c>
      <c r="C204" s="40">
        <v>5</v>
      </c>
      <c r="D204" s="40">
        <v>5</v>
      </c>
    </row>
    <row r="205" spans="1:4" x14ac:dyDescent="0.25">
      <c r="A205" s="38" t="s">
        <v>188</v>
      </c>
      <c r="B205" s="39" t="s">
        <v>189</v>
      </c>
      <c r="C205" s="40">
        <v>5</v>
      </c>
      <c r="D205" s="40">
        <v>5</v>
      </c>
    </row>
    <row r="206" spans="1:4" x14ac:dyDescent="0.25">
      <c r="A206" s="38" t="s">
        <v>168</v>
      </c>
      <c r="B206" s="39" t="s">
        <v>169</v>
      </c>
      <c r="C206" s="40">
        <v>5</v>
      </c>
      <c r="D206" s="40">
        <v>5</v>
      </c>
    </row>
    <row r="207" spans="1:4" x14ac:dyDescent="0.25">
      <c r="A207" s="38" t="s">
        <v>90</v>
      </c>
      <c r="B207" s="39" t="s">
        <v>91</v>
      </c>
      <c r="C207" s="40">
        <v>5</v>
      </c>
      <c r="D207" s="40">
        <v>5</v>
      </c>
    </row>
    <row r="208" spans="1:4" x14ac:dyDescent="0.25">
      <c r="A208" s="38" t="s">
        <v>34</v>
      </c>
      <c r="B208" s="39" t="s">
        <v>35</v>
      </c>
      <c r="C208" s="40">
        <v>5</v>
      </c>
      <c r="D208" s="40">
        <v>5</v>
      </c>
    </row>
    <row r="209" spans="1:4" x14ac:dyDescent="0.25">
      <c r="A209" s="38" t="s">
        <v>1</v>
      </c>
      <c r="B209" s="39" t="s">
        <v>596</v>
      </c>
      <c r="C209" s="40">
        <v>5</v>
      </c>
      <c r="D209" s="40">
        <v>5</v>
      </c>
    </row>
    <row r="210" spans="1:4" x14ac:dyDescent="0.25">
      <c r="A210" s="38" t="s">
        <v>542</v>
      </c>
      <c r="B210" s="39" t="s">
        <v>543</v>
      </c>
      <c r="C210" s="40">
        <v>4</v>
      </c>
      <c r="D210" s="40">
        <v>4</v>
      </c>
    </row>
    <row r="211" spans="1:4" x14ac:dyDescent="0.25">
      <c r="A211" s="38" t="s">
        <v>522</v>
      </c>
      <c r="B211" s="39" t="s">
        <v>523</v>
      </c>
      <c r="C211" s="40">
        <v>4</v>
      </c>
      <c r="D211" s="40">
        <v>4</v>
      </c>
    </row>
    <row r="212" spans="1:4" x14ac:dyDescent="0.25">
      <c r="A212" s="38" t="s">
        <v>510</v>
      </c>
      <c r="B212" s="39" t="s">
        <v>511</v>
      </c>
      <c r="C212" s="40">
        <v>4</v>
      </c>
      <c r="D212" s="40">
        <v>4</v>
      </c>
    </row>
    <row r="213" spans="1:4" x14ac:dyDescent="0.25">
      <c r="A213" s="38" t="s">
        <v>474</v>
      </c>
      <c r="B213" s="39" t="s">
        <v>475</v>
      </c>
      <c r="C213" s="40">
        <v>4</v>
      </c>
      <c r="D213" s="40">
        <v>4</v>
      </c>
    </row>
    <row r="214" spans="1:4" x14ac:dyDescent="0.25">
      <c r="A214" s="38" t="s">
        <v>436</v>
      </c>
      <c r="B214" s="39" t="s">
        <v>437</v>
      </c>
      <c r="C214" s="40">
        <v>4</v>
      </c>
      <c r="D214" s="40">
        <v>4</v>
      </c>
    </row>
    <row r="215" spans="1:4" x14ac:dyDescent="0.25">
      <c r="A215" s="38" t="s">
        <v>422</v>
      </c>
      <c r="B215" s="39" t="s">
        <v>423</v>
      </c>
      <c r="C215" s="40">
        <v>4</v>
      </c>
      <c r="D215" s="40">
        <v>4</v>
      </c>
    </row>
    <row r="216" spans="1:4" x14ac:dyDescent="0.25">
      <c r="A216" s="38" t="s">
        <v>420</v>
      </c>
      <c r="B216" s="39" t="s">
        <v>421</v>
      </c>
      <c r="C216" s="40">
        <v>4</v>
      </c>
      <c r="D216" s="40">
        <v>4</v>
      </c>
    </row>
    <row r="217" spans="1:4" x14ac:dyDescent="0.25">
      <c r="A217" s="38" t="s">
        <v>330</v>
      </c>
      <c r="B217" s="39" t="s">
        <v>331</v>
      </c>
      <c r="C217" s="40">
        <v>4</v>
      </c>
      <c r="D217" s="40">
        <v>4</v>
      </c>
    </row>
    <row r="218" spans="1:4" x14ac:dyDescent="0.25">
      <c r="A218" s="38" t="s">
        <v>166</v>
      </c>
      <c r="B218" s="39" t="s">
        <v>167</v>
      </c>
      <c r="C218" s="40">
        <v>4</v>
      </c>
      <c r="D218" s="40">
        <v>4</v>
      </c>
    </row>
    <row r="219" spans="1:4" x14ac:dyDescent="0.25">
      <c r="A219" s="38" t="s">
        <v>50</v>
      </c>
      <c r="B219" s="39" t="s">
        <v>51</v>
      </c>
      <c r="C219" s="40">
        <v>4</v>
      </c>
      <c r="D219" s="40">
        <v>4</v>
      </c>
    </row>
    <row r="220" spans="1:4" x14ac:dyDescent="0.25">
      <c r="A220" s="38" t="s">
        <v>332</v>
      </c>
      <c r="B220" s="39" t="s">
        <v>333</v>
      </c>
      <c r="C220" s="40">
        <v>4</v>
      </c>
      <c r="D220" s="40">
        <v>3</v>
      </c>
    </row>
    <row r="221" spans="1:4" x14ac:dyDescent="0.25">
      <c r="A221" s="38" t="s">
        <v>196</v>
      </c>
      <c r="B221" s="39" t="s">
        <v>197</v>
      </c>
      <c r="C221" s="40">
        <v>4</v>
      </c>
      <c r="D221" s="40">
        <v>3</v>
      </c>
    </row>
    <row r="222" spans="1:4" x14ac:dyDescent="0.25">
      <c r="A222" s="38" t="s">
        <v>110</v>
      </c>
      <c r="B222" s="39" t="s">
        <v>111</v>
      </c>
      <c r="C222" s="40">
        <v>4</v>
      </c>
      <c r="D222" s="40">
        <v>3</v>
      </c>
    </row>
    <row r="223" spans="1:4" x14ac:dyDescent="0.25">
      <c r="A223" s="38" t="s">
        <v>84</v>
      </c>
      <c r="B223" s="39" t="s">
        <v>85</v>
      </c>
      <c r="C223" s="40">
        <v>4</v>
      </c>
      <c r="D223" s="40">
        <v>3</v>
      </c>
    </row>
    <row r="224" spans="1:4" x14ac:dyDescent="0.25">
      <c r="A224" s="38" t="s">
        <v>46</v>
      </c>
      <c r="B224" s="39" t="s">
        <v>47</v>
      </c>
      <c r="C224" s="40">
        <v>4</v>
      </c>
      <c r="D224" s="40">
        <v>3</v>
      </c>
    </row>
    <row r="225" spans="1:4" x14ac:dyDescent="0.25">
      <c r="A225" s="38" t="s">
        <v>564</v>
      </c>
      <c r="B225" s="39" t="s">
        <v>565</v>
      </c>
      <c r="C225" s="40">
        <v>3</v>
      </c>
      <c r="D225" s="40">
        <v>3</v>
      </c>
    </row>
    <row r="226" spans="1:4" x14ac:dyDescent="0.25">
      <c r="A226" s="38" t="s">
        <v>524</v>
      </c>
      <c r="B226" s="39" t="s">
        <v>525</v>
      </c>
      <c r="C226" s="40">
        <v>3</v>
      </c>
      <c r="D226" s="40">
        <v>3</v>
      </c>
    </row>
    <row r="227" spans="1:4" x14ac:dyDescent="0.25">
      <c r="A227" s="38" t="s">
        <v>414</v>
      </c>
      <c r="B227" s="39" t="s">
        <v>415</v>
      </c>
      <c r="C227" s="40">
        <v>3</v>
      </c>
      <c r="D227" s="40">
        <v>3</v>
      </c>
    </row>
    <row r="228" spans="1:4" x14ac:dyDescent="0.25">
      <c r="A228" s="38" t="s">
        <v>412</v>
      </c>
      <c r="B228" s="39" t="s">
        <v>413</v>
      </c>
      <c r="C228" s="40">
        <v>3</v>
      </c>
      <c r="D228" s="40">
        <v>3</v>
      </c>
    </row>
    <row r="229" spans="1:4" x14ac:dyDescent="0.25">
      <c r="A229" s="38" t="s">
        <v>406</v>
      </c>
      <c r="B229" s="39" t="s">
        <v>407</v>
      </c>
      <c r="C229" s="40">
        <v>3</v>
      </c>
      <c r="D229" s="40">
        <v>3</v>
      </c>
    </row>
    <row r="230" spans="1:4" x14ac:dyDescent="0.25">
      <c r="A230" s="38" t="s">
        <v>354</v>
      </c>
      <c r="B230" s="39" t="s">
        <v>355</v>
      </c>
      <c r="C230" s="40">
        <v>3</v>
      </c>
      <c r="D230" s="40">
        <v>3</v>
      </c>
    </row>
    <row r="231" spans="1:4" x14ac:dyDescent="0.25">
      <c r="A231" s="38" t="s">
        <v>308</v>
      </c>
      <c r="B231" s="39" t="s">
        <v>309</v>
      </c>
      <c r="C231" s="40">
        <v>3</v>
      </c>
      <c r="D231" s="40">
        <v>3</v>
      </c>
    </row>
    <row r="232" spans="1:4" x14ac:dyDescent="0.25">
      <c r="A232" s="38" t="s">
        <v>270</v>
      </c>
      <c r="B232" s="39" t="s">
        <v>271</v>
      </c>
      <c r="C232" s="40">
        <v>3</v>
      </c>
      <c r="D232" s="40">
        <v>3</v>
      </c>
    </row>
    <row r="233" spans="1:4" x14ac:dyDescent="0.25">
      <c r="A233" s="38" t="s">
        <v>262</v>
      </c>
      <c r="B233" s="39" t="s">
        <v>263</v>
      </c>
      <c r="C233" s="40">
        <v>3</v>
      </c>
      <c r="D233" s="40">
        <v>3</v>
      </c>
    </row>
    <row r="234" spans="1:4" x14ac:dyDescent="0.25">
      <c r="A234" s="38" t="s">
        <v>242</v>
      </c>
      <c r="B234" s="39" t="s">
        <v>243</v>
      </c>
      <c r="C234" s="40">
        <v>3</v>
      </c>
      <c r="D234" s="40">
        <v>3</v>
      </c>
    </row>
    <row r="235" spans="1:4" x14ac:dyDescent="0.25">
      <c r="A235" s="38" t="s">
        <v>232</v>
      </c>
      <c r="B235" s="39" t="s">
        <v>233</v>
      </c>
      <c r="C235" s="40">
        <v>3</v>
      </c>
      <c r="D235" s="40">
        <v>3</v>
      </c>
    </row>
    <row r="236" spans="1:4" x14ac:dyDescent="0.25">
      <c r="A236" s="38" t="s">
        <v>216</v>
      </c>
      <c r="B236" s="39" t="s">
        <v>217</v>
      </c>
      <c r="C236" s="40">
        <v>3</v>
      </c>
      <c r="D236" s="40">
        <v>3</v>
      </c>
    </row>
    <row r="237" spans="1:4" x14ac:dyDescent="0.25">
      <c r="A237" s="38" t="s">
        <v>208</v>
      </c>
      <c r="B237" s="39" t="s">
        <v>209</v>
      </c>
      <c r="C237" s="40">
        <v>3</v>
      </c>
      <c r="D237" s="40">
        <v>3</v>
      </c>
    </row>
    <row r="238" spans="1:4" x14ac:dyDescent="0.25">
      <c r="A238" s="38" t="s">
        <v>190</v>
      </c>
      <c r="B238" s="39" t="s">
        <v>191</v>
      </c>
      <c r="C238" s="40">
        <v>3</v>
      </c>
      <c r="D238" s="40">
        <v>3</v>
      </c>
    </row>
    <row r="239" spans="1:4" x14ac:dyDescent="0.25">
      <c r="A239" s="38" t="s">
        <v>178</v>
      </c>
      <c r="B239" s="39" t="s">
        <v>179</v>
      </c>
      <c r="C239" s="40">
        <v>3</v>
      </c>
      <c r="D239" s="40">
        <v>3</v>
      </c>
    </row>
    <row r="240" spans="1:4" x14ac:dyDescent="0.25">
      <c r="A240" s="38" t="s">
        <v>140</v>
      </c>
      <c r="B240" s="39" t="s">
        <v>141</v>
      </c>
      <c r="C240" s="40">
        <v>3</v>
      </c>
      <c r="D240" s="40">
        <v>3</v>
      </c>
    </row>
    <row r="241" spans="1:4" x14ac:dyDescent="0.25">
      <c r="A241" s="38" t="s">
        <v>128</v>
      </c>
      <c r="B241" s="39" t="s">
        <v>129</v>
      </c>
      <c r="C241" s="40">
        <v>3</v>
      </c>
      <c r="D241" s="40">
        <v>3</v>
      </c>
    </row>
    <row r="242" spans="1:4" x14ac:dyDescent="0.25">
      <c r="A242" s="38" t="s">
        <v>38</v>
      </c>
      <c r="B242" s="39" t="s">
        <v>39</v>
      </c>
      <c r="C242" s="40">
        <v>3</v>
      </c>
      <c r="D242" s="40">
        <v>3</v>
      </c>
    </row>
    <row r="243" spans="1:4" x14ac:dyDescent="0.25">
      <c r="A243" s="38" t="s">
        <v>26</v>
      </c>
      <c r="B243" s="39" t="s">
        <v>27</v>
      </c>
      <c r="C243" s="40">
        <v>3</v>
      </c>
      <c r="D243" s="40">
        <v>3</v>
      </c>
    </row>
    <row r="244" spans="1:4" x14ac:dyDescent="0.25">
      <c r="A244" s="38" t="s">
        <v>574</v>
      </c>
      <c r="B244" s="39" t="s">
        <v>575</v>
      </c>
      <c r="C244" s="40">
        <v>2</v>
      </c>
      <c r="D244" s="40">
        <v>2</v>
      </c>
    </row>
    <row r="245" spans="1:4" x14ac:dyDescent="0.25">
      <c r="A245" s="38" t="s">
        <v>552</v>
      </c>
      <c r="B245" s="39" t="s">
        <v>553</v>
      </c>
      <c r="C245" s="40">
        <v>2</v>
      </c>
      <c r="D245" s="40">
        <v>2</v>
      </c>
    </row>
    <row r="246" spans="1:4" x14ac:dyDescent="0.25">
      <c r="A246" s="38" t="s">
        <v>544</v>
      </c>
      <c r="B246" s="39" t="s">
        <v>545</v>
      </c>
      <c r="C246" s="40">
        <v>2</v>
      </c>
      <c r="D246" s="40">
        <v>2</v>
      </c>
    </row>
    <row r="247" spans="1:4" x14ac:dyDescent="0.25">
      <c r="A247" s="38" t="s">
        <v>478</v>
      </c>
      <c r="B247" s="39" t="s">
        <v>479</v>
      </c>
      <c r="C247" s="40">
        <v>2</v>
      </c>
      <c r="D247" s="40">
        <v>2</v>
      </c>
    </row>
    <row r="248" spans="1:4" x14ac:dyDescent="0.25">
      <c r="A248" s="38" t="s">
        <v>472</v>
      </c>
      <c r="B248" s="39" t="s">
        <v>473</v>
      </c>
      <c r="C248" s="40">
        <v>2</v>
      </c>
      <c r="D248" s="40">
        <v>2</v>
      </c>
    </row>
    <row r="249" spans="1:4" x14ac:dyDescent="0.25">
      <c r="A249" s="38" t="s">
        <v>378</v>
      </c>
      <c r="B249" s="39" t="s">
        <v>379</v>
      </c>
      <c r="C249" s="40">
        <v>2</v>
      </c>
      <c r="D249" s="40">
        <v>2</v>
      </c>
    </row>
    <row r="250" spans="1:4" x14ac:dyDescent="0.25">
      <c r="A250" s="38" t="s">
        <v>326</v>
      </c>
      <c r="B250" s="39" t="s">
        <v>327</v>
      </c>
      <c r="C250" s="40">
        <v>2</v>
      </c>
      <c r="D250" s="40">
        <v>2</v>
      </c>
    </row>
    <row r="251" spans="1:4" x14ac:dyDescent="0.25">
      <c r="A251" s="38" t="s">
        <v>316</v>
      </c>
      <c r="B251" s="39" t="s">
        <v>317</v>
      </c>
      <c r="C251" s="40">
        <v>2</v>
      </c>
      <c r="D251" s="40">
        <v>2</v>
      </c>
    </row>
    <row r="252" spans="1:4" x14ac:dyDescent="0.25">
      <c r="A252" s="38" t="s">
        <v>290</v>
      </c>
      <c r="B252" s="39" t="s">
        <v>291</v>
      </c>
      <c r="C252" s="40">
        <v>2</v>
      </c>
      <c r="D252" s="40">
        <v>2</v>
      </c>
    </row>
    <row r="253" spans="1:4" x14ac:dyDescent="0.25">
      <c r="A253" s="38" t="s">
        <v>228</v>
      </c>
      <c r="B253" s="39" t="s">
        <v>229</v>
      </c>
      <c r="C253" s="40">
        <v>2</v>
      </c>
      <c r="D253" s="40">
        <v>2</v>
      </c>
    </row>
    <row r="254" spans="1:4" x14ac:dyDescent="0.25">
      <c r="A254" s="38" t="s">
        <v>204</v>
      </c>
      <c r="B254" s="39" t="s">
        <v>205</v>
      </c>
      <c r="C254" s="40">
        <v>2</v>
      </c>
      <c r="D254" s="40">
        <v>2</v>
      </c>
    </row>
    <row r="255" spans="1:4" x14ac:dyDescent="0.25">
      <c r="A255" s="38" t="s">
        <v>170</v>
      </c>
      <c r="B255" s="39" t="s">
        <v>171</v>
      </c>
      <c r="C255" s="40">
        <v>2</v>
      </c>
      <c r="D255" s="40">
        <v>2</v>
      </c>
    </row>
    <row r="256" spans="1:4" x14ac:dyDescent="0.25">
      <c r="A256" s="38" t="s">
        <v>148</v>
      </c>
      <c r="B256" s="39" t="s">
        <v>149</v>
      </c>
      <c r="C256" s="40">
        <v>2</v>
      </c>
      <c r="D256" s="40">
        <v>2</v>
      </c>
    </row>
    <row r="257" spans="1:4" x14ac:dyDescent="0.25">
      <c r="A257" s="38" t="s">
        <v>142</v>
      </c>
      <c r="B257" s="39" t="s">
        <v>143</v>
      </c>
      <c r="C257" s="40">
        <v>2</v>
      </c>
      <c r="D257" s="40">
        <v>2</v>
      </c>
    </row>
    <row r="258" spans="1:4" x14ac:dyDescent="0.25">
      <c r="A258" s="38" t="s">
        <v>114</v>
      </c>
      <c r="B258" s="39" t="s">
        <v>115</v>
      </c>
      <c r="C258" s="40">
        <v>2</v>
      </c>
      <c r="D258" s="40">
        <v>2</v>
      </c>
    </row>
    <row r="259" spans="1:4" x14ac:dyDescent="0.25">
      <c r="A259" s="38" t="s">
        <v>76</v>
      </c>
      <c r="B259" s="39" t="s">
        <v>77</v>
      </c>
      <c r="C259" s="40">
        <v>2</v>
      </c>
      <c r="D259" s="40">
        <v>2</v>
      </c>
    </row>
    <row r="260" spans="1:4" x14ac:dyDescent="0.25">
      <c r="A260" s="38" t="s">
        <v>70</v>
      </c>
      <c r="B260" s="39" t="s">
        <v>71</v>
      </c>
      <c r="C260" s="40">
        <v>2</v>
      </c>
      <c r="D260" s="40">
        <v>2</v>
      </c>
    </row>
    <row r="261" spans="1:4" x14ac:dyDescent="0.25">
      <c r="A261" s="38" t="s">
        <v>66</v>
      </c>
      <c r="B261" s="39" t="s">
        <v>67</v>
      </c>
      <c r="C261" s="40">
        <v>2</v>
      </c>
      <c r="D261" s="40">
        <v>2</v>
      </c>
    </row>
    <row r="262" spans="1:4" x14ac:dyDescent="0.25">
      <c r="A262" s="38" t="s">
        <v>10</v>
      </c>
      <c r="B262" s="39" t="s">
        <v>11</v>
      </c>
      <c r="C262" s="40">
        <v>2</v>
      </c>
      <c r="D262" s="40">
        <v>2</v>
      </c>
    </row>
    <row r="263" spans="1:4" x14ac:dyDescent="0.25">
      <c r="A263" s="38" t="s">
        <v>4</v>
      </c>
      <c r="B263" s="39" t="s">
        <v>5</v>
      </c>
      <c r="C263" s="40">
        <v>2</v>
      </c>
      <c r="D263" s="40">
        <v>2</v>
      </c>
    </row>
    <row r="264" spans="1:4" x14ac:dyDescent="0.25">
      <c r="A264" s="38" t="s">
        <v>458</v>
      </c>
      <c r="B264" s="39" t="s">
        <v>459</v>
      </c>
      <c r="C264" s="40">
        <v>2</v>
      </c>
      <c r="D264" s="40">
        <v>1</v>
      </c>
    </row>
    <row r="265" spans="1:4" x14ac:dyDescent="0.25">
      <c r="A265" s="38" t="s">
        <v>588</v>
      </c>
      <c r="B265" s="39" t="s">
        <v>589</v>
      </c>
      <c r="C265" s="40">
        <v>1</v>
      </c>
      <c r="D265" s="40">
        <v>1</v>
      </c>
    </row>
    <row r="266" spans="1:4" x14ac:dyDescent="0.25">
      <c r="A266" s="38" t="s">
        <v>576</v>
      </c>
      <c r="B266" s="39" t="s">
        <v>577</v>
      </c>
      <c r="C266" s="40">
        <v>1</v>
      </c>
      <c r="D266" s="40">
        <v>1</v>
      </c>
    </row>
    <row r="267" spans="1:4" x14ac:dyDescent="0.25">
      <c r="A267" s="38" t="s">
        <v>568</v>
      </c>
      <c r="B267" s="39" t="s">
        <v>569</v>
      </c>
      <c r="C267" s="40">
        <v>1</v>
      </c>
      <c r="D267" s="40">
        <v>1</v>
      </c>
    </row>
    <row r="268" spans="1:4" x14ac:dyDescent="0.25">
      <c r="A268" s="38" t="s">
        <v>556</v>
      </c>
      <c r="B268" s="39" t="s">
        <v>557</v>
      </c>
      <c r="C268" s="40">
        <v>1</v>
      </c>
      <c r="D268" s="40">
        <v>1</v>
      </c>
    </row>
    <row r="269" spans="1:4" x14ac:dyDescent="0.25">
      <c r="A269" s="38" t="s">
        <v>554</v>
      </c>
      <c r="B269" s="39" t="s">
        <v>555</v>
      </c>
      <c r="C269" s="40">
        <v>1</v>
      </c>
      <c r="D269" s="40">
        <v>1</v>
      </c>
    </row>
    <row r="270" spans="1:4" x14ac:dyDescent="0.25">
      <c r="A270" s="38" t="s">
        <v>546</v>
      </c>
      <c r="B270" s="39" t="s">
        <v>547</v>
      </c>
      <c r="C270" s="40">
        <v>1</v>
      </c>
      <c r="D270" s="40">
        <v>1</v>
      </c>
    </row>
    <row r="271" spans="1:4" x14ac:dyDescent="0.25">
      <c r="A271" s="38" t="s">
        <v>540</v>
      </c>
      <c r="B271" s="39" t="s">
        <v>541</v>
      </c>
      <c r="C271" s="40">
        <v>1</v>
      </c>
      <c r="D271" s="40">
        <v>1</v>
      </c>
    </row>
    <row r="272" spans="1:4" x14ac:dyDescent="0.25">
      <c r="A272" s="38" t="s">
        <v>526</v>
      </c>
      <c r="B272" s="39" t="s">
        <v>527</v>
      </c>
      <c r="C272" s="40">
        <v>1</v>
      </c>
      <c r="D272" s="40">
        <v>1</v>
      </c>
    </row>
    <row r="273" spans="1:4" x14ac:dyDescent="0.25">
      <c r="A273" s="38" t="s">
        <v>502</v>
      </c>
      <c r="B273" s="39" t="s">
        <v>503</v>
      </c>
      <c r="C273" s="40">
        <v>1</v>
      </c>
      <c r="D273" s="40">
        <v>1</v>
      </c>
    </row>
    <row r="274" spans="1:4" x14ac:dyDescent="0.25">
      <c r="A274" s="38" t="s">
        <v>498</v>
      </c>
      <c r="B274" s="39" t="s">
        <v>499</v>
      </c>
      <c r="C274" s="40">
        <v>1</v>
      </c>
      <c r="D274" s="40">
        <v>1</v>
      </c>
    </row>
    <row r="275" spans="1:4" x14ac:dyDescent="0.25">
      <c r="A275" s="38" t="s">
        <v>490</v>
      </c>
      <c r="B275" s="39" t="s">
        <v>491</v>
      </c>
      <c r="C275" s="40">
        <v>1</v>
      </c>
      <c r="D275" s="40">
        <v>1</v>
      </c>
    </row>
    <row r="276" spans="1:4" x14ac:dyDescent="0.25">
      <c r="A276" s="38" t="s">
        <v>470</v>
      </c>
      <c r="B276" s="39" t="s">
        <v>471</v>
      </c>
      <c r="C276" s="40">
        <v>1</v>
      </c>
      <c r="D276" s="40">
        <v>1</v>
      </c>
    </row>
    <row r="277" spans="1:4" x14ac:dyDescent="0.25">
      <c r="A277" s="38" t="s">
        <v>440</v>
      </c>
      <c r="B277" s="39" t="s">
        <v>441</v>
      </c>
      <c r="C277" s="40">
        <v>1</v>
      </c>
      <c r="D277" s="40">
        <v>1</v>
      </c>
    </row>
    <row r="278" spans="1:4" x14ac:dyDescent="0.25">
      <c r="A278" s="38" t="s">
        <v>394</v>
      </c>
      <c r="B278" s="39" t="s">
        <v>395</v>
      </c>
      <c r="C278" s="40">
        <v>1</v>
      </c>
      <c r="D278" s="40">
        <v>1</v>
      </c>
    </row>
    <row r="279" spans="1:4" x14ac:dyDescent="0.25">
      <c r="A279" s="38" t="s">
        <v>380</v>
      </c>
      <c r="B279" s="39" t="s">
        <v>381</v>
      </c>
      <c r="C279" s="40">
        <v>1</v>
      </c>
      <c r="D279" s="40">
        <v>1</v>
      </c>
    </row>
    <row r="280" spans="1:4" x14ac:dyDescent="0.25">
      <c r="A280" s="38" t="s">
        <v>374</v>
      </c>
      <c r="B280" s="39" t="s">
        <v>375</v>
      </c>
      <c r="C280" s="40">
        <v>1</v>
      </c>
      <c r="D280" s="40">
        <v>1</v>
      </c>
    </row>
    <row r="281" spans="1:4" x14ac:dyDescent="0.25">
      <c r="A281" s="38" t="s">
        <v>364</v>
      </c>
      <c r="B281" s="39" t="s">
        <v>365</v>
      </c>
      <c r="C281" s="40">
        <v>1</v>
      </c>
      <c r="D281" s="40">
        <v>1</v>
      </c>
    </row>
    <row r="282" spans="1:4" x14ac:dyDescent="0.25">
      <c r="A282" s="38" t="s">
        <v>352</v>
      </c>
      <c r="B282" s="39" t="s">
        <v>353</v>
      </c>
      <c r="C282" s="40">
        <v>1</v>
      </c>
      <c r="D282" s="40">
        <v>1</v>
      </c>
    </row>
    <row r="283" spans="1:4" x14ac:dyDescent="0.25">
      <c r="A283" s="38" t="s">
        <v>344</v>
      </c>
      <c r="B283" s="39" t="s">
        <v>345</v>
      </c>
      <c r="C283" s="40">
        <v>1</v>
      </c>
      <c r="D283" s="40">
        <v>1</v>
      </c>
    </row>
    <row r="284" spans="1:4" x14ac:dyDescent="0.25">
      <c r="A284" s="38" t="s">
        <v>340</v>
      </c>
      <c r="B284" s="39" t="s">
        <v>341</v>
      </c>
      <c r="C284" s="40">
        <v>1</v>
      </c>
      <c r="D284" s="40">
        <v>1</v>
      </c>
    </row>
    <row r="285" spans="1:4" x14ac:dyDescent="0.25">
      <c r="A285" s="38" t="s">
        <v>282</v>
      </c>
      <c r="B285" s="39" t="s">
        <v>283</v>
      </c>
      <c r="C285" s="40">
        <v>1</v>
      </c>
      <c r="D285" s="40">
        <v>1</v>
      </c>
    </row>
    <row r="286" spans="1:4" x14ac:dyDescent="0.25">
      <c r="A286" s="38" t="s">
        <v>274</v>
      </c>
      <c r="B286" s="39" t="s">
        <v>275</v>
      </c>
      <c r="C286" s="40">
        <v>1</v>
      </c>
      <c r="D286" s="40">
        <v>1</v>
      </c>
    </row>
    <row r="287" spans="1:4" x14ac:dyDescent="0.25">
      <c r="A287" s="38" t="s">
        <v>266</v>
      </c>
      <c r="B287" s="39" t="s">
        <v>267</v>
      </c>
      <c r="C287" s="40">
        <v>1</v>
      </c>
      <c r="D287" s="40">
        <v>1</v>
      </c>
    </row>
    <row r="288" spans="1:4" x14ac:dyDescent="0.25">
      <c r="A288" s="38" t="s">
        <v>254</v>
      </c>
      <c r="B288" s="39" t="s">
        <v>255</v>
      </c>
      <c r="C288" s="40">
        <v>1</v>
      </c>
      <c r="D288" s="40">
        <v>1</v>
      </c>
    </row>
    <row r="289" spans="1:4" x14ac:dyDescent="0.25">
      <c r="A289" s="38" t="s">
        <v>248</v>
      </c>
      <c r="B289" s="39" t="s">
        <v>249</v>
      </c>
      <c r="C289" s="40">
        <v>1</v>
      </c>
      <c r="D289" s="40">
        <v>1</v>
      </c>
    </row>
    <row r="290" spans="1:4" x14ac:dyDescent="0.25">
      <c r="A290" s="38" t="s">
        <v>218</v>
      </c>
      <c r="B290" s="39" t="s">
        <v>219</v>
      </c>
      <c r="C290" s="40">
        <v>1</v>
      </c>
      <c r="D290" s="40">
        <v>1</v>
      </c>
    </row>
    <row r="291" spans="1:4" x14ac:dyDescent="0.25">
      <c r="A291" s="38" t="s">
        <v>174</v>
      </c>
      <c r="B291" s="39" t="s">
        <v>175</v>
      </c>
      <c r="C291" s="40">
        <v>1</v>
      </c>
      <c r="D291" s="40">
        <v>1</v>
      </c>
    </row>
    <row r="292" spans="1:4" x14ac:dyDescent="0.25">
      <c r="A292" s="38" t="s">
        <v>132</v>
      </c>
      <c r="B292" s="39" t="s">
        <v>133</v>
      </c>
      <c r="C292" s="40">
        <v>1</v>
      </c>
      <c r="D292" s="40">
        <v>1</v>
      </c>
    </row>
    <row r="293" spans="1:4" x14ac:dyDescent="0.25">
      <c r="A293" s="38" t="s">
        <v>108</v>
      </c>
      <c r="B293" s="39" t="s">
        <v>109</v>
      </c>
      <c r="C293" s="40">
        <v>1</v>
      </c>
      <c r="D293" s="40">
        <v>1</v>
      </c>
    </row>
    <row r="294" spans="1:4" x14ac:dyDescent="0.25">
      <c r="A294" s="38" t="s">
        <v>100</v>
      </c>
      <c r="B294" s="39" t="s">
        <v>101</v>
      </c>
      <c r="C294" s="40">
        <v>1</v>
      </c>
      <c r="D294" s="40">
        <v>1</v>
      </c>
    </row>
    <row r="295" spans="1:4" x14ac:dyDescent="0.25">
      <c r="A295" s="38" t="s">
        <v>94</v>
      </c>
      <c r="B295" s="39" t="s">
        <v>95</v>
      </c>
      <c r="C295" s="40">
        <v>1</v>
      </c>
      <c r="D295" s="40">
        <v>1</v>
      </c>
    </row>
    <row r="296" spans="1:4" x14ac:dyDescent="0.25">
      <c r="A296" s="38" t="s">
        <v>62</v>
      </c>
      <c r="B296" s="39" t="s">
        <v>63</v>
      </c>
      <c r="C296" s="40">
        <v>1</v>
      </c>
      <c r="D296" s="40">
        <v>1</v>
      </c>
    </row>
    <row r="297" spans="1:4" x14ac:dyDescent="0.25">
      <c r="A297" s="38" t="s">
        <v>22</v>
      </c>
      <c r="B297" s="39" t="s">
        <v>23</v>
      </c>
      <c r="C297" s="40">
        <v>1</v>
      </c>
      <c r="D297" s="40">
        <v>1</v>
      </c>
    </row>
    <row r="298" spans="1:4" ht="15.75" thickBot="1" x14ac:dyDescent="0.3">
      <c r="A298" s="41" t="s">
        <v>18</v>
      </c>
      <c r="B298" s="42" t="s">
        <v>19</v>
      </c>
      <c r="C298" s="43">
        <v>1</v>
      </c>
      <c r="D298" s="43">
        <v>1</v>
      </c>
    </row>
    <row r="299" spans="1:4" x14ac:dyDescent="0.25">
      <c r="A299" s="137" t="s">
        <v>0</v>
      </c>
      <c r="B299" s="44"/>
      <c r="C299" s="45">
        <f>SUM(C2:C298)</f>
        <v>58906</v>
      </c>
      <c r="D299" s="45">
        <f>SUM(D2:D298)</f>
        <v>44876</v>
      </c>
    </row>
  </sheetData>
  <autoFilter ref="A1:A299"/>
  <pageMargins left="1.1000000000000001" right="1" top="0.75" bottom="0.75" header="0.25" footer="0.25"/>
  <pageSetup scale="87" fitToHeight="6" orientation="portrait" r:id="rId1"/>
  <headerFooter>
    <oddFooter>&amp;L&amp;"Times New Roman,Italic"&amp;10Massachusetts Department of Elementary and Secondary Education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abSelected="1" topLeftCell="B1" zoomScaleNormal="100" workbookViewId="0">
      <selection activeCell="B1" sqref="B1"/>
    </sheetView>
  </sheetViews>
  <sheetFormatPr defaultColWidth="9.140625" defaultRowHeight="15" x14ac:dyDescent="0.25"/>
  <cols>
    <col min="1" max="1" width="10.7109375" style="46" hidden="1" customWidth="1"/>
    <col min="2" max="2" width="53.7109375" style="46" bestFit="1" customWidth="1"/>
    <col min="3" max="3" width="35.28515625" style="46" bestFit="1" customWidth="1"/>
    <col min="4" max="16384" width="9.140625" style="46"/>
  </cols>
  <sheetData>
    <row r="1" spans="1:3" ht="33.75" customHeight="1" thickBot="1" x14ac:dyDescent="0.3">
      <c r="A1" s="47" t="s">
        <v>673</v>
      </c>
      <c r="B1" s="138" t="s">
        <v>807</v>
      </c>
      <c r="C1" s="133" t="s">
        <v>806</v>
      </c>
    </row>
    <row r="2" spans="1:3" x14ac:dyDescent="0.25">
      <c r="A2" s="48" t="s">
        <v>613</v>
      </c>
      <c r="B2" s="49" t="str">
        <f t="shared" ref="B2:B33" si="0">VLOOKUP(A2,School_Names,2,FALSE)</f>
        <v>Brooke Charter School- Roslindale</v>
      </c>
      <c r="C2" s="50">
        <v>3993</v>
      </c>
    </row>
    <row r="3" spans="1:3" x14ac:dyDescent="0.25">
      <c r="A3" s="48" t="s">
        <v>628</v>
      </c>
      <c r="B3" s="51" t="str">
        <f t="shared" si="0"/>
        <v>Foxborough Regional Charter School</v>
      </c>
      <c r="C3" s="52">
        <v>3410</v>
      </c>
    </row>
    <row r="4" spans="1:3" x14ac:dyDescent="0.25">
      <c r="A4" s="48" t="s">
        <v>625</v>
      </c>
      <c r="B4" s="51" t="str">
        <f t="shared" si="0"/>
        <v>Brooke Charter School- Mattapan</v>
      </c>
      <c r="C4" s="52">
        <v>3113</v>
      </c>
    </row>
    <row r="5" spans="1:3" x14ac:dyDescent="0.25">
      <c r="A5" s="48" t="s">
        <v>630</v>
      </c>
      <c r="B5" s="51" t="str">
        <f t="shared" si="0"/>
        <v>Boston Collegiate Charter School</v>
      </c>
      <c r="C5" s="52">
        <v>3042</v>
      </c>
    </row>
    <row r="6" spans="1:3" x14ac:dyDescent="0.25">
      <c r="A6" s="48" t="s">
        <v>624</v>
      </c>
      <c r="B6" s="51" t="str">
        <f t="shared" si="0"/>
        <v>Sabis International Charter School</v>
      </c>
      <c r="C6" s="52">
        <v>3041</v>
      </c>
    </row>
    <row r="7" spans="1:3" x14ac:dyDescent="0.25">
      <c r="A7" s="48" t="s">
        <v>645</v>
      </c>
      <c r="B7" s="51" t="str">
        <f t="shared" si="0"/>
        <v>Mystic Valley Regional Charter School</v>
      </c>
      <c r="C7" s="52">
        <v>2922</v>
      </c>
    </row>
    <row r="8" spans="1:3" x14ac:dyDescent="0.25">
      <c r="A8" s="48" t="s">
        <v>626</v>
      </c>
      <c r="B8" s="51" t="str">
        <f t="shared" si="0"/>
        <v>Neighborhood House Charter School</v>
      </c>
      <c r="C8" s="52">
        <v>2826</v>
      </c>
    </row>
    <row r="9" spans="1:3" x14ac:dyDescent="0.25">
      <c r="A9" s="48" t="s">
        <v>644</v>
      </c>
      <c r="B9" s="51" t="str">
        <f t="shared" si="0"/>
        <v>MATCH Charter Public School</v>
      </c>
      <c r="C9" s="52">
        <v>1958</v>
      </c>
    </row>
    <row r="10" spans="1:3" x14ac:dyDescent="0.25">
      <c r="A10" s="48" t="s">
        <v>637</v>
      </c>
      <c r="B10" s="51" t="str">
        <f t="shared" si="0"/>
        <v>Brooke Charter School- East Boston</v>
      </c>
      <c r="C10" s="52">
        <v>1630</v>
      </c>
    </row>
    <row r="11" spans="1:3" x14ac:dyDescent="0.25">
      <c r="A11" s="48" t="s">
        <v>622</v>
      </c>
      <c r="B11" s="51" t="str">
        <f t="shared" si="0"/>
        <v>Conservatory Lab Charter School</v>
      </c>
      <c r="C11" s="52">
        <v>1562</v>
      </c>
    </row>
    <row r="12" spans="1:3" x14ac:dyDescent="0.25">
      <c r="A12" s="48" t="s">
        <v>606</v>
      </c>
      <c r="B12" s="51" t="str">
        <f t="shared" si="0"/>
        <v>Bridge Boston Charter School</v>
      </c>
      <c r="C12" s="52">
        <v>1468</v>
      </c>
    </row>
    <row r="13" spans="1:3" x14ac:dyDescent="0.25">
      <c r="A13" s="48" t="s">
        <v>632</v>
      </c>
      <c r="B13" s="51" t="str">
        <f t="shared" si="0"/>
        <v>Edward M. Kennedy Academy for Health Careers</v>
      </c>
      <c r="C13" s="52">
        <v>1449</v>
      </c>
    </row>
    <row r="14" spans="1:3" x14ac:dyDescent="0.25">
      <c r="A14" s="48" t="s">
        <v>671</v>
      </c>
      <c r="B14" s="51" t="str">
        <f t="shared" si="0"/>
        <v>UP Academy Charter School of Dorchester</v>
      </c>
      <c r="C14" s="52">
        <v>1444</v>
      </c>
    </row>
    <row r="15" spans="1:3" x14ac:dyDescent="0.25">
      <c r="A15" s="48" t="s">
        <v>634</v>
      </c>
      <c r="B15" s="51" t="str">
        <f t="shared" si="0"/>
        <v>Lawrence Family Development Charter School</v>
      </c>
      <c r="C15" s="52">
        <v>1326</v>
      </c>
    </row>
    <row r="16" spans="1:3" x14ac:dyDescent="0.25">
      <c r="A16" s="48" t="s">
        <v>621</v>
      </c>
      <c r="B16" s="51" t="str">
        <f t="shared" si="0"/>
        <v>Codman Academy Charter Public School</v>
      </c>
      <c r="C16" s="52">
        <v>1251</v>
      </c>
    </row>
    <row r="17" spans="1:3" x14ac:dyDescent="0.25">
      <c r="A17" s="48" t="s">
        <v>651</v>
      </c>
      <c r="B17" s="51" t="str">
        <f t="shared" si="0"/>
        <v>Boston Renaissance Charter Public School</v>
      </c>
      <c r="C17" s="52">
        <v>1074</v>
      </c>
    </row>
    <row r="18" spans="1:3" x14ac:dyDescent="0.25">
      <c r="A18" s="48" t="s">
        <v>658</v>
      </c>
      <c r="B18" s="51" t="str">
        <f t="shared" si="0"/>
        <v>South Shore Charter Public School</v>
      </c>
      <c r="C18" s="52">
        <v>863</v>
      </c>
    </row>
    <row r="19" spans="1:3" x14ac:dyDescent="0.25">
      <c r="A19" s="48" t="s">
        <v>618</v>
      </c>
      <c r="B19" s="51" t="str">
        <f t="shared" si="0"/>
        <v>Innovation Academy Charter School</v>
      </c>
      <c r="C19" s="52">
        <v>789</v>
      </c>
    </row>
    <row r="20" spans="1:3" x14ac:dyDescent="0.25">
      <c r="A20" s="48" t="s">
        <v>601</v>
      </c>
      <c r="B20" s="51" t="str">
        <f t="shared" si="0"/>
        <v>Academy of the Pacific Rim Charter Public School</v>
      </c>
      <c r="C20" s="52">
        <v>779</v>
      </c>
    </row>
    <row r="21" spans="1:3" x14ac:dyDescent="0.25">
      <c r="A21" s="48" t="s">
        <v>652</v>
      </c>
      <c r="B21" s="51" t="str">
        <f t="shared" si="0"/>
        <v>River Valley Charter School</v>
      </c>
      <c r="C21" s="52">
        <v>779</v>
      </c>
    </row>
    <row r="22" spans="1:3" x14ac:dyDescent="0.25">
      <c r="A22" s="48" t="s">
        <v>600</v>
      </c>
      <c r="B22" s="51" t="str">
        <f t="shared" si="0"/>
        <v xml:space="preserve">Boston Green Academy Horace Mann Charter School </v>
      </c>
      <c r="C22" s="52">
        <v>778</v>
      </c>
    </row>
    <row r="23" spans="1:3" x14ac:dyDescent="0.25">
      <c r="A23" s="48" t="s">
        <v>657</v>
      </c>
      <c r="B23" s="51" t="str">
        <f t="shared" si="0"/>
        <v>Prospect Hill Academy Charter School</v>
      </c>
      <c r="C23" s="52">
        <v>766</v>
      </c>
    </row>
    <row r="24" spans="1:3" x14ac:dyDescent="0.25">
      <c r="A24" s="48" t="s">
        <v>605</v>
      </c>
      <c r="B24" s="51" t="str">
        <f t="shared" si="0"/>
        <v>Boston Preparatory Charter Public School</v>
      </c>
      <c r="C24" s="52">
        <v>744</v>
      </c>
    </row>
    <row r="25" spans="1:3" x14ac:dyDescent="0.25">
      <c r="A25" s="48" t="s">
        <v>627</v>
      </c>
      <c r="B25" s="51" t="str">
        <f t="shared" si="0"/>
        <v>Abby Kelley Foster Charter Public School</v>
      </c>
      <c r="C25" s="52">
        <v>740</v>
      </c>
    </row>
    <row r="26" spans="1:3" x14ac:dyDescent="0.25">
      <c r="A26" s="48" t="s">
        <v>646</v>
      </c>
      <c r="B26" s="51" t="str">
        <f t="shared" si="0"/>
        <v>Dorchester Collegiate Academy Charter School</v>
      </c>
      <c r="C26" s="52">
        <v>731</v>
      </c>
    </row>
    <row r="27" spans="1:3" x14ac:dyDescent="0.25">
      <c r="A27" s="48" t="s">
        <v>598</v>
      </c>
      <c r="B27" s="51" t="str">
        <f t="shared" si="0"/>
        <v xml:space="preserve">Alma Del Mar Charter School </v>
      </c>
      <c r="C27" s="52">
        <v>714</v>
      </c>
    </row>
    <row r="28" spans="1:3" x14ac:dyDescent="0.25">
      <c r="A28" s="48" t="s">
        <v>654</v>
      </c>
      <c r="B28" s="51" t="str">
        <f t="shared" si="0"/>
        <v>Roxbury Preparatory Charter School</v>
      </c>
      <c r="C28" s="52">
        <v>706</v>
      </c>
    </row>
    <row r="29" spans="1:3" x14ac:dyDescent="0.25">
      <c r="A29" s="48" t="s">
        <v>659</v>
      </c>
      <c r="B29" s="51" t="str">
        <f t="shared" si="0"/>
        <v>Sturgis Charter Public School</v>
      </c>
      <c r="C29" s="52">
        <v>703</v>
      </c>
    </row>
    <row r="30" spans="1:3" x14ac:dyDescent="0.25">
      <c r="A30" s="48" t="s">
        <v>670</v>
      </c>
      <c r="B30" s="51" t="str">
        <f t="shared" si="0"/>
        <v>City On A Hill Charter Public School II</v>
      </c>
      <c r="C30" s="52">
        <v>683</v>
      </c>
    </row>
    <row r="31" spans="1:3" x14ac:dyDescent="0.25">
      <c r="A31" s="48" t="s">
        <v>620</v>
      </c>
      <c r="B31" s="51" t="str">
        <f t="shared" si="0"/>
        <v>City On A Hill Charter Public School</v>
      </c>
      <c r="C31" s="52">
        <v>666</v>
      </c>
    </row>
    <row r="32" spans="1:3" x14ac:dyDescent="0.25">
      <c r="A32" s="48" t="s">
        <v>597</v>
      </c>
      <c r="B32" s="51" t="str">
        <f t="shared" si="0"/>
        <v>Dudley Street Neighborhod Public Charter School</v>
      </c>
      <c r="C32" s="52">
        <v>622</v>
      </c>
    </row>
    <row r="33" spans="1:3" x14ac:dyDescent="0.25">
      <c r="A33" s="48" t="s">
        <v>660</v>
      </c>
      <c r="B33" s="51" t="str">
        <f t="shared" si="0"/>
        <v>Atlantis Charter School</v>
      </c>
      <c r="C33" s="52">
        <v>572</v>
      </c>
    </row>
    <row r="34" spans="1:3" x14ac:dyDescent="0.25">
      <c r="A34" s="48" t="s">
        <v>623</v>
      </c>
      <c r="B34" s="51" t="str">
        <f t="shared" ref="B34:B65" si="1">VLOOKUP(A34,School_Names,2,FALSE)</f>
        <v>Community Day Charter Public School-Prospect</v>
      </c>
      <c r="C34" s="52">
        <v>558</v>
      </c>
    </row>
    <row r="35" spans="1:3" x14ac:dyDescent="0.25">
      <c r="A35" s="48" t="s">
        <v>635</v>
      </c>
      <c r="B35" s="51" t="str">
        <f t="shared" si="1"/>
        <v>Hill View Montessori Charter Public School</v>
      </c>
      <c r="C35" s="52">
        <v>540</v>
      </c>
    </row>
    <row r="36" spans="1:3" x14ac:dyDescent="0.25">
      <c r="A36" s="48" t="s">
        <v>614</v>
      </c>
      <c r="B36" s="51" t="str">
        <f t="shared" si="1"/>
        <v>KIPP Academy Lynn Charter School</v>
      </c>
      <c r="C36" s="52">
        <v>508</v>
      </c>
    </row>
    <row r="37" spans="1:3" x14ac:dyDescent="0.25">
      <c r="A37" s="48" t="s">
        <v>633</v>
      </c>
      <c r="B37" s="51" t="str">
        <f t="shared" si="1"/>
        <v>Holyoke Community Charter School</v>
      </c>
      <c r="C37" s="52">
        <v>479</v>
      </c>
    </row>
    <row r="38" spans="1:3" x14ac:dyDescent="0.25">
      <c r="A38" s="48" t="s">
        <v>629</v>
      </c>
      <c r="B38" s="51" t="str">
        <f t="shared" si="1"/>
        <v>Benjamin Franklin Classical Charter Public School</v>
      </c>
      <c r="C38" s="52">
        <v>454</v>
      </c>
    </row>
    <row r="39" spans="1:3" x14ac:dyDescent="0.25">
      <c r="A39" s="48" t="s">
        <v>666</v>
      </c>
      <c r="B39" s="51" t="str">
        <f t="shared" si="1"/>
        <v>Hampden Charter School of Science</v>
      </c>
      <c r="C39" s="52">
        <v>432</v>
      </c>
    </row>
    <row r="40" spans="1:3" x14ac:dyDescent="0.25">
      <c r="A40" s="48" t="s">
        <v>609</v>
      </c>
      <c r="B40" s="51" t="str">
        <f t="shared" si="1"/>
        <v>Benjamin Banneker Charter Public School</v>
      </c>
      <c r="C40" s="52">
        <v>430</v>
      </c>
    </row>
    <row r="41" spans="1:3" x14ac:dyDescent="0.25">
      <c r="A41" s="48" t="s">
        <v>611</v>
      </c>
      <c r="B41" s="51" t="str">
        <f t="shared" si="1"/>
        <v>Community Day Charter Public School-Gateway</v>
      </c>
      <c r="C41" s="52">
        <v>424</v>
      </c>
    </row>
    <row r="42" spans="1:3" x14ac:dyDescent="0.25">
      <c r="A42" s="48" t="s">
        <v>616</v>
      </c>
      <c r="B42" s="51" t="str">
        <f t="shared" si="1"/>
        <v>Community Day Charter Public School-Webster</v>
      </c>
      <c r="C42" s="52">
        <v>421</v>
      </c>
    </row>
    <row r="43" spans="1:3" x14ac:dyDescent="0.25">
      <c r="A43" s="48" t="s">
        <v>615</v>
      </c>
      <c r="B43" s="51" t="str">
        <f t="shared" si="1"/>
        <v>Advanced Math and Science Academy Charter School</v>
      </c>
      <c r="C43" s="52">
        <v>417</v>
      </c>
    </row>
    <row r="44" spans="1:3" x14ac:dyDescent="0.25">
      <c r="A44" s="48" t="s">
        <v>656</v>
      </c>
      <c r="B44" s="51" t="str">
        <f t="shared" si="1"/>
        <v>Seven Hills Charter Public School</v>
      </c>
      <c r="C44" s="52">
        <v>389</v>
      </c>
    </row>
    <row r="45" spans="1:3" x14ac:dyDescent="0.25">
      <c r="A45" s="48" t="s">
        <v>599</v>
      </c>
      <c r="B45" s="51" t="str">
        <f t="shared" si="1"/>
        <v>Excel Academy Charter School</v>
      </c>
      <c r="C45" s="52">
        <v>383</v>
      </c>
    </row>
    <row r="46" spans="1:3" x14ac:dyDescent="0.25">
      <c r="A46" s="48" t="s">
        <v>638</v>
      </c>
      <c r="B46" s="51" t="str">
        <f t="shared" si="1"/>
        <v>Excel Academy Charter School- Boston II</v>
      </c>
      <c r="C46" s="52">
        <v>383</v>
      </c>
    </row>
    <row r="47" spans="1:3" x14ac:dyDescent="0.25">
      <c r="A47" s="48" t="s">
        <v>639</v>
      </c>
      <c r="B47" s="51" t="str">
        <f t="shared" si="1"/>
        <v>Excel Academy Charter School-Chelsea</v>
      </c>
      <c r="C47" s="52">
        <v>383</v>
      </c>
    </row>
    <row r="48" spans="1:3" x14ac:dyDescent="0.25">
      <c r="A48" s="48" t="s">
        <v>662</v>
      </c>
      <c r="B48" s="51" t="str">
        <f t="shared" si="1"/>
        <v>Pioneer Charter School of Science</v>
      </c>
      <c r="C48" s="52">
        <v>362</v>
      </c>
    </row>
    <row r="49" spans="1:3" x14ac:dyDescent="0.25">
      <c r="A49" s="48" t="s">
        <v>653</v>
      </c>
      <c r="B49" s="51" t="str">
        <f t="shared" si="1"/>
        <v>Rising Tide Charter Public School</v>
      </c>
      <c r="C49" s="52">
        <v>354</v>
      </c>
    </row>
    <row r="50" spans="1:3" x14ac:dyDescent="0.25">
      <c r="A50" s="48" t="s">
        <v>663</v>
      </c>
      <c r="B50" s="51" t="str">
        <f t="shared" si="1"/>
        <v>Global Learning Charter Public School</v>
      </c>
      <c r="C50" s="52">
        <v>331</v>
      </c>
    </row>
    <row r="51" spans="1:3" x14ac:dyDescent="0.25">
      <c r="A51" s="48" t="s">
        <v>619</v>
      </c>
      <c r="B51" s="51" t="str">
        <f t="shared" si="1"/>
        <v>Community Charter School of Cambridge</v>
      </c>
      <c r="C51" s="52">
        <v>327</v>
      </c>
    </row>
    <row r="52" spans="1:3" x14ac:dyDescent="0.25">
      <c r="A52" s="48" t="s">
        <v>640</v>
      </c>
      <c r="B52" s="51" t="str">
        <f t="shared" si="1"/>
        <v>KIPP Academy Boston Charter School</v>
      </c>
      <c r="C52" s="52">
        <v>320</v>
      </c>
    </row>
    <row r="53" spans="1:3" x14ac:dyDescent="0.25">
      <c r="A53" s="48" t="s">
        <v>649</v>
      </c>
      <c r="B53" s="51" t="str">
        <f t="shared" si="1"/>
        <v>Pioneer Valley Performing Arts Charter Public School</v>
      </c>
      <c r="C53" s="52">
        <v>306</v>
      </c>
    </row>
    <row r="54" spans="1:3" x14ac:dyDescent="0.25">
      <c r="A54" s="48" t="s">
        <v>648</v>
      </c>
      <c r="B54" s="51" t="str">
        <f t="shared" si="1"/>
        <v>Francis W. Parker Charter Essential School</v>
      </c>
      <c r="C54" s="52">
        <v>298</v>
      </c>
    </row>
    <row r="55" spans="1:3" x14ac:dyDescent="0.25">
      <c r="A55" s="48" t="s">
        <v>655</v>
      </c>
      <c r="B55" s="51" t="str">
        <f t="shared" si="1"/>
        <v>Salem Academy Charter School</v>
      </c>
      <c r="C55" s="52">
        <v>277</v>
      </c>
    </row>
    <row r="56" spans="1:3" x14ac:dyDescent="0.25">
      <c r="A56" s="48" t="s">
        <v>617</v>
      </c>
      <c r="B56" s="51" t="str">
        <f t="shared" si="1"/>
        <v>Cape Cod Lighthouse Charter School</v>
      </c>
      <c r="C56" s="52">
        <v>274</v>
      </c>
    </row>
    <row r="57" spans="1:3" x14ac:dyDescent="0.25">
      <c r="A57" s="48" t="s">
        <v>631</v>
      </c>
      <c r="B57" s="51" t="str">
        <f t="shared" si="1"/>
        <v>Hilltown Cooperative Charter Public School</v>
      </c>
      <c r="C57" s="52">
        <v>259</v>
      </c>
    </row>
    <row r="58" spans="1:3" x14ac:dyDescent="0.25">
      <c r="A58" s="48" t="s">
        <v>636</v>
      </c>
      <c r="B58" s="51" t="str">
        <f t="shared" si="1"/>
        <v>Lowell Community Charter Public School</v>
      </c>
      <c r="C58" s="52">
        <v>252</v>
      </c>
    </row>
    <row r="59" spans="1:3" x14ac:dyDescent="0.25">
      <c r="A59" s="48" t="s">
        <v>661</v>
      </c>
      <c r="B59" s="51" t="str">
        <f t="shared" si="1"/>
        <v>Martin Luther King Junior Charter School of Excellence</v>
      </c>
      <c r="C59" s="52">
        <v>243</v>
      </c>
    </row>
    <row r="60" spans="1:3" x14ac:dyDescent="0.25">
      <c r="A60" s="48" t="s">
        <v>672</v>
      </c>
      <c r="B60" s="51" t="str">
        <f t="shared" si="1"/>
        <v>Pioneer Charter School of Science II</v>
      </c>
      <c r="C60" s="53">
        <v>242</v>
      </c>
    </row>
    <row r="61" spans="1:3" x14ac:dyDescent="0.25">
      <c r="A61" s="48" t="s">
        <v>665</v>
      </c>
      <c r="B61" s="51" t="str">
        <f t="shared" si="1"/>
        <v xml:space="preserve">Veritas Preparatory Charter School </v>
      </c>
      <c r="C61" s="52">
        <v>231</v>
      </c>
    </row>
    <row r="62" spans="1:3" x14ac:dyDescent="0.25">
      <c r="A62" s="48" t="s">
        <v>668</v>
      </c>
      <c r="B62" s="51" t="str">
        <f t="shared" si="1"/>
        <v>Baystate Academy Public Charter School</v>
      </c>
      <c r="C62" s="52">
        <v>213</v>
      </c>
    </row>
    <row r="63" spans="1:3" x14ac:dyDescent="0.25">
      <c r="A63" s="48" t="s">
        <v>650</v>
      </c>
      <c r="B63" s="51" t="str">
        <f t="shared" si="1"/>
        <v>UP Academy Charter School of Boston</v>
      </c>
      <c r="C63" s="52">
        <v>204</v>
      </c>
    </row>
    <row r="64" spans="1:3" x14ac:dyDescent="0.25">
      <c r="A64" s="48" t="s">
        <v>641</v>
      </c>
      <c r="B64" s="51" t="str">
        <f t="shared" si="1"/>
        <v>Marblehead Community Charter Public School</v>
      </c>
      <c r="C64" s="52">
        <v>181</v>
      </c>
    </row>
    <row r="65" spans="1:3" x14ac:dyDescent="0.25">
      <c r="A65" s="48" t="s">
        <v>607</v>
      </c>
      <c r="B65" s="51" t="str">
        <f t="shared" si="1"/>
        <v>Christa McAuliffe Regional Charter Public School</v>
      </c>
      <c r="C65" s="52">
        <v>160</v>
      </c>
    </row>
    <row r="66" spans="1:3" x14ac:dyDescent="0.25">
      <c r="A66" s="48" t="s">
        <v>610</v>
      </c>
      <c r="B66" s="51" t="str">
        <f t="shared" ref="B66:B77" si="2">VLOOKUP(A66,School_Names,2,FALSE)</f>
        <v xml:space="preserve">Boston Day and Evening Academy Charter School </v>
      </c>
      <c r="C66" s="52">
        <v>131</v>
      </c>
    </row>
    <row r="67" spans="1:3" x14ac:dyDescent="0.25">
      <c r="A67" s="48" t="s">
        <v>647</v>
      </c>
      <c r="B67" s="51" t="str">
        <f t="shared" si="2"/>
        <v>Silver Hill Horace Mann Charter School</v>
      </c>
      <c r="C67" s="52">
        <v>117</v>
      </c>
    </row>
    <row r="68" spans="1:3" x14ac:dyDescent="0.25">
      <c r="A68" s="48" t="s">
        <v>608</v>
      </c>
      <c r="B68" s="51" t="str">
        <f t="shared" si="2"/>
        <v>Smith Leadership Academy Charter Public School</v>
      </c>
      <c r="C68" s="52">
        <v>101</v>
      </c>
    </row>
    <row r="69" spans="1:3" x14ac:dyDescent="0.25">
      <c r="A69" s="48" t="s">
        <v>642</v>
      </c>
      <c r="B69" s="51" t="str">
        <f t="shared" si="2"/>
        <v>Martha's Vineyard Public Charter School</v>
      </c>
      <c r="C69" s="52">
        <v>99</v>
      </c>
    </row>
    <row r="70" spans="1:3" x14ac:dyDescent="0.25">
      <c r="A70" s="48" t="s">
        <v>602</v>
      </c>
      <c r="B70" s="51" t="str">
        <f t="shared" si="2"/>
        <v>Four Rivers Charter Public School</v>
      </c>
      <c r="C70" s="52">
        <v>92</v>
      </c>
    </row>
    <row r="71" spans="1:3" x14ac:dyDescent="0.25">
      <c r="A71" s="48" t="s">
        <v>664</v>
      </c>
      <c r="B71" s="51" t="str">
        <f t="shared" si="2"/>
        <v>Pioneer Valley Chinese Immersion Charter School</v>
      </c>
      <c r="C71" s="52">
        <v>81</v>
      </c>
    </row>
    <row r="72" spans="1:3" x14ac:dyDescent="0.25">
      <c r="A72" s="48" t="s">
        <v>603</v>
      </c>
      <c r="B72" s="51" t="str">
        <f t="shared" si="2"/>
        <v>Berkshire Arts and Technology Charter Public School</v>
      </c>
      <c r="C72" s="52">
        <v>34</v>
      </c>
    </row>
    <row r="73" spans="1:3" x14ac:dyDescent="0.25">
      <c r="A73" s="48" t="s">
        <v>667</v>
      </c>
      <c r="B73" s="51" t="str">
        <f t="shared" si="2"/>
        <v>Paulo Freire Social Justice Charter School</v>
      </c>
      <c r="C73" s="52">
        <v>25</v>
      </c>
    </row>
    <row r="74" spans="1:3" x14ac:dyDescent="0.25">
      <c r="A74" s="48" t="s">
        <v>669</v>
      </c>
      <c r="B74" s="51" t="str">
        <f t="shared" si="2"/>
        <v>Lowell Collegiate Charter School</v>
      </c>
      <c r="C74" s="52">
        <v>25</v>
      </c>
    </row>
    <row r="75" spans="1:3" x14ac:dyDescent="0.25">
      <c r="A75" s="48" t="s">
        <v>612</v>
      </c>
      <c r="B75" s="51" t="str">
        <f t="shared" si="2"/>
        <v>Barnstable Community Horace Mann Charter Public School</v>
      </c>
      <c r="C75" s="52">
        <v>15</v>
      </c>
    </row>
    <row r="76" spans="1:3" x14ac:dyDescent="0.25">
      <c r="A76" s="48" t="s">
        <v>643</v>
      </c>
      <c r="B76" s="51" t="str">
        <f t="shared" si="2"/>
        <v>Salem Community Charter School</v>
      </c>
      <c r="C76" s="52">
        <v>4</v>
      </c>
    </row>
    <row r="77" spans="1:3" ht="15.75" thickBot="1" x14ac:dyDescent="0.3">
      <c r="A77" s="48" t="s">
        <v>604</v>
      </c>
      <c r="B77" s="54" t="str">
        <f t="shared" si="2"/>
        <v>Amesbury Academy Charter Public School</v>
      </c>
      <c r="C77" s="55">
        <v>3</v>
      </c>
    </row>
    <row r="78" spans="1:3" x14ac:dyDescent="0.25">
      <c r="B78" s="134" t="s">
        <v>0</v>
      </c>
      <c r="C78" s="56">
        <f>SUM(C2:C77)</f>
        <v>58906</v>
      </c>
    </row>
  </sheetData>
  <autoFilter ref="B1:B78"/>
  <sortState ref="A2:D77">
    <sortCondition descending="1" ref="C2:C77"/>
  </sortState>
  <pageMargins left="0.7" right="0.7" top="0.75" bottom="0.75" header="0.3" footer="0.3"/>
  <pageSetup orientation="portrait" r:id="rId1"/>
  <headerFooter>
    <oddFooter>&amp;L&amp;"Times New Roman,Italic"&amp;10Massachusetts Department of Elementary and Secondary Education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301"/>
  <sheetViews>
    <sheetView topLeftCell="A2" zoomScale="80" zoomScaleNormal="80" zoomScalePageLayoutView="40" workbookViewId="0">
      <selection activeCell="A2" sqref="A2"/>
    </sheetView>
  </sheetViews>
  <sheetFormatPr defaultColWidth="9.140625" defaultRowHeight="15" x14ac:dyDescent="0.25"/>
  <cols>
    <col min="1" max="1" width="14" style="46" customWidth="1"/>
    <col min="2" max="2" width="4.85546875" style="46" customWidth="1"/>
    <col min="3" max="78" width="5.7109375" style="46" customWidth="1"/>
    <col min="79" max="79" width="7.85546875" style="46" bestFit="1" customWidth="1"/>
    <col min="80" max="16384" width="9.140625" style="46"/>
  </cols>
  <sheetData>
    <row r="1" spans="1:79" ht="48" hidden="1" thickBot="1" x14ac:dyDescent="0.3">
      <c r="C1" s="57" t="s">
        <v>613</v>
      </c>
      <c r="D1" s="58" t="s">
        <v>625</v>
      </c>
      <c r="E1" s="58" t="s">
        <v>630</v>
      </c>
      <c r="F1" s="58" t="s">
        <v>626</v>
      </c>
      <c r="G1" s="58" t="s">
        <v>644</v>
      </c>
      <c r="H1" s="58" t="s">
        <v>632</v>
      </c>
      <c r="I1" s="58" t="s">
        <v>671</v>
      </c>
      <c r="J1" s="58" t="s">
        <v>622</v>
      </c>
      <c r="K1" s="58" t="s">
        <v>606</v>
      </c>
      <c r="L1" s="58" t="s">
        <v>621</v>
      </c>
      <c r="M1" s="58" t="s">
        <v>637</v>
      </c>
      <c r="N1" s="58" t="s">
        <v>651</v>
      </c>
      <c r="O1" s="58" t="s">
        <v>600</v>
      </c>
      <c r="P1" s="58" t="s">
        <v>601</v>
      </c>
      <c r="Q1" s="58" t="s">
        <v>646</v>
      </c>
      <c r="R1" s="58" t="s">
        <v>605</v>
      </c>
      <c r="S1" s="58" t="s">
        <v>654</v>
      </c>
      <c r="T1" s="58" t="s">
        <v>670</v>
      </c>
      <c r="U1" s="58" t="s">
        <v>620</v>
      </c>
      <c r="V1" s="58" t="s">
        <v>597</v>
      </c>
      <c r="W1" s="58" t="s">
        <v>657</v>
      </c>
      <c r="X1" s="58" t="s">
        <v>640</v>
      </c>
      <c r="Y1" s="58" t="s">
        <v>619</v>
      </c>
      <c r="Z1" s="58" t="s">
        <v>650</v>
      </c>
      <c r="AA1" s="58" t="s">
        <v>609</v>
      </c>
      <c r="AB1" s="58" t="s">
        <v>599</v>
      </c>
      <c r="AC1" s="58" t="s">
        <v>638</v>
      </c>
      <c r="AD1" s="58" t="s">
        <v>639</v>
      </c>
      <c r="AE1" s="58" t="s">
        <v>610</v>
      </c>
      <c r="AF1" s="58" t="s">
        <v>608</v>
      </c>
      <c r="AG1" s="58" t="s">
        <v>628</v>
      </c>
      <c r="AH1" s="58" t="s">
        <v>645</v>
      </c>
      <c r="AI1" s="58" t="s">
        <v>662</v>
      </c>
      <c r="AJ1" s="58" t="s">
        <v>658</v>
      </c>
      <c r="AK1" s="58" t="s">
        <v>672</v>
      </c>
      <c r="AL1" s="58" t="s">
        <v>614</v>
      </c>
      <c r="AM1" s="58" t="s">
        <v>629</v>
      </c>
      <c r="AN1" s="58" t="s">
        <v>635</v>
      </c>
      <c r="AO1" s="58" t="s">
        <v>607</v>
      </c>
      <c r="AP1" s="58" t="s">
        <v>618</v>
      </c>
      <c r="AQ1" s="58" t="s">
        <v>655</v>
      </c>
      <c r="AR1" s="58" t="s">
        <v>659</v>
      </c>
      <c r="AS1" s="58" t="s">
        <v>660</v>
      </c>
      <c r="AT1" s="58" t="s">
        <v>669</v>
      </c>
      <c r="AU1" s="58" t="s">
        <v>598</v>
      </c>
      <c r="AV1" s="58" t="s">
        <v>602</v>
      </c>
      <c r="AW1" s="58" t="s">
        <v>603</v>
      </c>
      <c r="AX1" s="58" t="s">
        <v>604</v>
      </c>
      <c r="AY1" s="58" t="s">
        <v>611</v>
      </c>
      <c r="AZ1" s="58" t="s">
        <v>612</v>
      </c>
      <c r="BA1" s="58" t="s">
        <v>615</v>
      </c>
      <c r="BB1" s="58" t="s">
        <v>616</v>
      </c>
      <c r="BC1" s="58" t="s">
        <v>617</v>
      </c>
      <c r="BD1" s="58" t="s">
        <v>623</v>
      </c>
      <c r="BE1" s="58" t="s">
        <v>624</v>
      </c>
      <c r="BF1" s="58" t="s">
        <v>627</v>
      </c>
      <c r="BG1" s="58" t="s">
        <v>631</v>
      </c>
      <c r="BH1" s="58" t="s">
        <v>633</v>
      </c>
      <c r="BI1" s="58" t="s">
        <v>634</v>
      </c>
      <c r="BJ1" s="58" t="s">
        <v>636</v>
      </c>
      <c r="BK1" s="58" t="s">
        <v>641</v>
      </c>
      <c r="BL1" s="58" t="s">
        <v>642</v>
      </c>
      <c r="BM1" s="58" t="s">
        <v>643</v>
      </c>
      <c r="BN1" s="58" t="s">
        <v>647</v>
      </c>
      <c r="BO1" s="58" t="s">
        <v>648</v>
      </c>
      <c r="BP1" s="58" t="s">
        <v>649</v>
      </c>
      <c r="BQ1" s="58" t="s">
        <v>652</v>
      </c>
      <c r="BR1" s="58" t="s">
        <v>653</v>
      </c>
      <c r="BS1" s="58" t="s">
        <v>656</v>
      </c>
      <c r="BT1" s="58" t="s">
        <v>661</v>
      </c>
      <c r="BU1" s="58" t="s">
        <v>663</v>
      </c>
      <c r="BV1" s="58" t="s">
        <v>664</v>
      </c>
      <c r="BW1" s="58" t="s">
        <v>665</v>
      </c>
      <c r="BX1" s="58" t="s">
        <v>666</v>
      </c>
      <c r="BY1" s="58" t="s">
        <v>667</v>
      </c>
      <c r="BZ1" s="59" t="s">
        <v>668</v>
      </c>
    </row>
    <row r="2" spans="1:79" ht="144.75" customHeight="1" thickBot="1" x14ac:dyDescent="0.3">
      <c r="A2" s="132" t="s">
        <v>594</v>
      </c>
      <c r="B2" s="129" t="s">
        <v>807</v>
      </c>
      <c r="C2" s="60" t="str">
        <f t="shared" ref="C2:AH2" si="0">VLOOKUP(C1,School_Names,2,FALSE)</f>
        <v>Brooke Charter School- Roslindale</v>
      </c>
      <c r="D2" s="61" t="str">
        <f t="shared" si="0"/>
        <v>Brooke Charter School- Mattapan</v>
      </c>
      <c r="E2" s="61" t="str">
        <f t="shared" si="0"/>
        <v>Boston Collegiate Charter School</v>
      </c>
      <c r="F2" s="61" t="str">
        <f t="shared" si="0"/>
        <v>Neighborhood House Charter School</v>
      </c>
      <c r="G2" s="61" t="str">
        <f t="shared" si="0"/>
        <v>MATCH Charter Public School</v>
      </c>
      <c r="H2" s="61" t="str">
        <f t="shared" si="0"/>
        <v>Edward M. Kennedy Academy for Health Careers</v>
      </c>
      <c r="I2" s="61" t="str">
        <f t="shared" si="0"/>
        <v>UP Academy Charter School of Dorchester</v>
      </c>
      <c r="J2" s="61" t="str">
        <f t="shared" si="0"/>
        <v>Conservatory Lab Charter School</v>
      </c>
      <c r="K2" s="61" t="str">
        <f t="shared" si="0"/>
        <v>Bridge Boston Charter School</v>
      </c>
      <c r="L2" s="61" t="str">
        <f t="shared" si="0"/>
        <v>Codman Academy Charter Public School</v>
      </c>
      <c r="M2" s="61" t="str">
        <f t="shared" si="0"/>
        <v>Brooke Charter School- East Boston</v>
      </c>
      <c r="N2" s="61" t="str">
        <f t="shared" si="0"/>
        <v>Boston Renaissance Charter Public School</v>
      </c>
      <c r="O2" s="61" t="str">
        <f t="shared" si="0"/>
        <v xml:space="preserve">Boston Green Academy Horace Mann Charter School </v>
      </c>
      <c r="P2" s="61" t="str">
        <f t="shared" si="0"/>
        <v>Academy of the Pacific Rim Charter Public School</v>
      </c>
      <c r="Q2" s="61" t="str">
        <f t="shared" si="0"/>
        <v>Dorchester Collegiate Academy Charter School</v>
      </c>
      <c r="R2" s="61" t="str">
        <f t="shared" si="0"/>
        <v>Boston Preparatory Charter Public School</v>
      </c>
      <c r="S2" s="61" t="str">
        <f t="shared" si="0"/>
        <v>Roxbury Preparatory Charter School</v>
      </c>
      <c r="T2" s="61" t="str">
        <f t="shared" si="0"/>
        <v>City On A Hill Charter Public School II</v>
      </c>
      <c r="U2" s="61" t="str">
        <f t="shared" si="0"/>
        <v>City On A Hill Charter Public School</v>
      </c>
      <c r="V2" s="61" t="str">
        <f t="shared" si="0"/>
        <v>Dudley Street Neighborhod Public Charter School</v>
      </c>
      <c r="W2" s="61" t="str">
        <f t="shared" si="0"/>
        <v>Prospect Hill Academy Charter School</v>
      </c>
      <c r="X2" s="61" t="str">
        <f t="shared" si="0"/>
        <v>KIPP Academy Boston Charter School</v>
      </c>
      <c r="Y2" s="61" t="str">
        <f t="shared" si="0"/>
        <v>Community Charter School of Cambridge</v>
      </c>
      <c r="Z2" s="61" t="str">
        <f t="shared" si="0"/>
        <v>UP Academy Charter School of Boston</v>
      </c>
      <c r="AA2" s="61" t="str">
        <f t="shared" si="0"/>
        <v>Benjamin Banneker Charter Public School</v>
      </c>
      <c r="AB2" s="61" t="str">
        <f t="shared" si="0"/>
        <v>Excel Academy Charter School</v>
      </c>
      <c r="AC2" s="61" t="str">
        <f t="shared" si="0"/>
        <v>Excel Academy Charter School- Boston II</v>
      </c>
      <c r="AD2" s="61" t="str">
        <f t="shared" si="0"/>
        <v>Excel Academy Charter School-Chelsea</v>
      </c>
      <c r="AE2" s="61" t="str">
        <f t="shared" si="0"/>
        <v xml:space="preserve">Boston Day and Evening Academy Charter School </v>
      </c>
      <c r="AF2" s="61" t="str">
        <f t="shared" si="0"/>
        <v>Smith Leadership Academy Charter Public School</v>
      </c>
      <c r="AG2" s="61" t="str">
        <f t="shared" si="0"/>
        <v>Foxborough Regional Charter School</v>
      </c>
      <c r="AH2" s="61" t="str">
        <f t="shared" si="0"/>
        <v>Mystic Valley Regional Charter School</v>
      </c>
      <c r="AI2" s="61" t="str">
        <f t="shared" ref="AI2:BN2" si="1">VLOOKUP(AI1,School_Names,2,FALSE)</f>
        <v>Pioneer Charter School of Science</v>
      </c>
      <c r="AJ2" s="61" t="str">
        <f t="shared" si="1"/>
        <v>South Shore Charter Public School</v>
      </c>
      <c r="AK2" s="61" t="str">
        <f t="shared" si="1"/>
        <v>Pioneer Charter School of Science II</v>
      </c>
      <c r="AL2" s="61" t="str">
        <f t="shared" si="1"/>
        <v>KIPP Academy Lynn Charter School</v>
      </c>
      <c r="AM2" s="61" t="str">
        <f t="shared" si="1"/>
        <v>Benjamin Franklin Classical Charter Public School</v>
      </c>
      <c r="AN2" s="61" t="str">
        <f t="shared" si="1"/>
        <v>Hill View Montessori Charter Public School</v>
      </c>
      <c r="AO2" s="61" t="str">
        <f t="shared" si="1"/>
        <v>Christa McAuliffe Regional Charter Public School</v>
      </c>
      <c r="AP2" s="61" t="str">
        <f t="shared" si="1"/>
        <v>Innovation Academy Charter School</v>
      </c>
      <c r="AQ2" s="61" t="str">
        <f t="shared" si="1"/>
        <v>Salem Academy Charter School</v>
      </c>
      <c r="AR2" s="61" t="str">
        <f t="shared" si="1"/>
        <v>Sturgis Charter Public School</v>
      </c>
      <c r="AS2" s="61" t="str">
        <f t="shared" si="1"/>
        <v>Atlantis Charter School</v>
      </c>
      <c r="AT2" s="61" t="str">
        <f t="shared" si="1"/>
        <v>Lowell Collegiate Charter School</v>
      </c>
      <c r="AU2" s="61" t="str">
        <f t="shared" si="1"/>
        <v xml:space="preserve">Alma Del Mar Charter School </v>
      </c>
      <c r="AV2" s="61" t="str">
        <f t="shared" si="1"/>
        <v>Four Rivers Charter Public School</v>
      </c>
      <c r="AW2" s="61" t="str">
        <f t="shared" si="1"/>
        <v>Berkshire Arts and Technology Charter Public School</v>
      </c>
      <c r="AX2" s="61" t="str">
        <f t="shared" si="1"/>
        <v>Amesbury Academy Charter Public School</v>
      </c>
      <c r="AY2" s="61" t="str">
        <f t="shared" si="1"/>
        <v>Community Day Charter Public School-Gateway</v>
      </c>
      <c r="AZ2" s="61" t="str">
        <f t="shared" si="1"/>
        <v>Barnstable Community Horace Mann Charter Public School</v>
      </c>
      <c r="BA2" s="61" t="str">
        <f t="shared" si="1"/>
        <v>Advanced Math and Science Academy Charter School</v>
      </c>
      <c r="BB2" s="61" t="str">
        <f t="shared" si="1"/>
        <v>Community Day Charter Public School-Webster</v>
      </c>
      <c r="BC2" s="61" t="str">
        <f t="shared" si="1"/>
        <v>Cape Cod Lighthouse Charter School</v>
      </c>
      <c r="BD2" s="61" t="str">
        <f t="shared" si="1"/>
        <v>Community Day Charter Public School-Prospect</v>
      </c>
      <c r="BE2" s="61" t="str">
        <f t="shared" si="1"/>
        <v>Sabis International Charter School</v>
      </c>
      <c r="BF2" s="61" t="str">
        <f t="shared" si="1"/>
        <v>Abby Kelley Foster Charter Public School</v>
      </c>
      <c r="BG2" s="61" t="str">
        <f t="shared" si="1"/>
        <v>Hilltown Cooperative Charter Public School</v>
      </c>
      <c r="BH2" s="61" t="str">
        <f t="shared" si="1"/>
        <v>Holyoke Community Charter School</v>
      </c>
      <c r="BI2" s="61" t="str">
        <f t="shared" si="1"/>
        <v>Lawrence Family Development Charter School</v>
      </c>
      <c r="BJ2" s="61" t="str">
        <f t="shared" si="1"/>
        <v>Lowell Community Charter Public School</v>
      </c>
      <c r="BK2" s="61" t="str">
        <f t="shared" si="1"/>
        <v>Marblehead Community Charter Public School</v>
      </c>
      <c r="BL2" s="61" t="str">
        <f t="shared" si="1"/>
        <v>Martha's Vineyard Public Charter School</v>
      </c>
      <c r="BM2" s="61" t="str">
        <f t="shared" si="1"/>
        <v>Salem Community Charter School</v>
      </c>
      <c r="BN2" s="61" t="str">
        <f t="shared" si="1"/>
        <v>Silver Hill Horace Mann Charter School</v>
      </c>
      <c r="BO2" s="61" t="str">
        <f t="shared" ref="BO2:BZ2" si="2">VLOOKUP(BO1,School_Names,2,FALSE)</f>
        <v>Francis W. Parker Charter Essential School</v>
      </c>
      <c r="BP2" s="61" t="str">
        <f t="shared" si="2"/>
        <v>Pioneer Valley Performing Arts Charter Public School</v>
      </c>
      <c r="BQ2" s="61" t="str">
        <f t="shared" si="2"/>
        <v>River Valley Charter School</v>
      </c>
      <c r="BR2" s="61" t="str">
        <f t="shared" si="2"/>
        <v>Rising Tide Charter Public School</v>
      </c>
      <c r="BS2" s="61" t="str">
        <f t="shared" si="2"/>
        <v>Seven Hills Charter Public School</v>
      </c>
      <c r="BT2" s="61" t="str">
        <f t="shared" si="2"/>
        <v>Martin Luther King Junior Charter School of Excellence</v>
      </c>
      <c r="BU2" s="61" t="str">
        <f t="shared" si="2"/>
        <v>Global Learning Charter Public School</v>
      </c>
      <c r="BV2" s="61" t="str">
        <f t="shared" si="2"/>
        <v>Pioneer Valley Chinese Immersion Charter School</v>
      </c>
      <c r="BW2" s="61" t="str">
        <f t="shared" si="2"/>
        <v xml:space="preserve">Veritas Preparatory Charter School </v>
      </c>
      <c r="BX2" s="61" t="str">
        <f t="shared" si="2"/>
        <v>Hampden Charter School of Science</v>
      </c>
      <c r="BY2" s="61" t="str">
        <f t="shared" si="2"/>
        <v>Paulo Freire Social Justice Charter School</v>
      </c>
      <c r="BZ2" s="62" t="str">
        <f t="shared" si="2"/>
        <v>Baystate Academy Public Charter School</v>
      </c>
      <c r="CA2" s="131" t="s">
        <v>0</v>
      </c>
    </row>
    <row r="3" spans="1:79" x14ac:dyDescent="0.25">
      <c r="A3" s="63" t="s">
        <v>530</v>
      </c>
      <c r="B3" s="64"/>
      <c r="C3" s="65">
        <v>3934</v>
      </c>
      <c r="D3" s="66">
        <v>3006</v>
      </c>
      <c r="E3" s="66">
        <v>2960</v>
      </c>
      <c r="F3" s="66">
        <v>2758</v>
      </c>
      <c r="G3" s="66">
        <v>1922</v>
      </c>
      <c r="H3" s="66">
        <v>1447</v>
      </c>
      <c r="I3" s="66">
        <v>1423</v>
      </c>
      <c r="J3" s="66">
        <v>1404</v>
      </c>
      <c r="K3" s="66">
        <v>1399</v>
      </c>
      <c r="L3" s="66">
        <v>1225</v>
      </c>
      <c r="M3" s="66">
        <v>1190</v>
      </c>
      <c r="N3" s="66">
        <v>1026</v>
      </c>
      <c r="O3" s="66">
        <v>778</v>
      </c>
      <c r="P3" s="66">
        <v>751</v>
      </c>
      <c r="Q3" s="66">
        <v>725</v>
      </c>
      <c r="R3" s="66">
        <v>713</v>
      </c>
      <c r="S3" s="66">
        <v>689</v>
      </c>
      <c r="T3" s="66">
        <v>647</v>
      </c>
      <c r="U3" s="66">
        <v>629</v>
      </c>
      <c r="V3" s="66">
        <v>619</v>
      </c>
      <c r="W3" s="66">
        <v>344</v>
      </c>
      <c r="X3" s="66">
        <v>312</v>
      </c>
      <c r="Y3" s="66">
        <v>258</v>
      </c>
      <c r="Z3" s="66">
        <v>202</v>
      </c>
      <c r="AA3" s="66">
        <v>200</v>
      </c>
      <c r="AB3" s="66">
        <v>194</v>
      </c>
      <c r="AC3" s="66">
        <v>194</v>
      </c>
      <c r="AD3" s="66">
        <v>194</v>
      </c>
      <c r="AE3" s="66">
        <v>129</v>
      </c>
      <c r="AF3" s="66">
        <v>94</v>
      </c>
      <c r="AG3" s="66">
        <v>52</v>
      </c>
      <c r="AH3" s="66">
        <v>13</v>
      </c>
      <c r="AI3" s="66">
        <v>13</v>
      </c>
      <c r="AJ3" s="66">
        <v>11</v>
      </c>
      <c r="AK3" s="66">
        <v>7</v>
      </c>
      <c r="AL3" s="66">
        <v>5</v>
      </c>
      <c r="AM3" s="66">
        <v>4</v>
      </c>
      <c r="AN3" s="66">
        <v>2</v>
      </c>
      <c r="AO3" s="66">
        <v>1</v>
      </c>
      <c r="AP3" s="66">
        <v>1</v>
      </c>
      <c r="AQ3" s="66">
        <v>1</v>
      </c>
      <c r="AR3" s="66">
        <v>1</v>
      </c>
      <c r="AS3" s="66">
        <v>1</v>
      </c>
      <c r="AT3" s="66">
        <v>1</v>
      </c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8"/>
      <c r="CA3" s="69">
        <f t="shared" ref="CA3:CA66" si="3">SUM(C3:BZ3)</f>
        <v>31479</v>
      </c>
    </row>
    <row r="4" spans="1:79" x14ac:dyDescent="0.25">
      <c r="A4" s="70" t="s">
        <v>124</v>
      </c>
      <c r="B4" s="71"/>
      <c r="C4" s="72"/>
      <c r="D4" s="73">
        <v>1</v>
      </c>
      <c r="E4" s="74"/>
      <c r="F4" s="74"/>
      <c r="G4" s="73">
        <v>1</v>
      </c>
      <c r="H4" s="74"/>
      <c r="I4" s="74"/>
      <c r="J4" s="74"/>
      <c r="K4" s="74"/>
      <c r="L4" s="74"/>
      <c r="M4" s="73">
        <v>1</v>
      </c>
      <c r="N4" s="74"/>
      <c r="O4" s="74"/>
      <c r="P4" s="74"/>
      <c r="Q4" s="74"/>
      <c r="R4" s="73">
        <v>1</v>
      </c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3">
        <v>4</v>
      </c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3">
        <v>3040</v>
      </c>
      <c r="BF4" s="74"/>
      <c r="BG4" s="73">
        <v>1</v>
      </c>
      <c r="BH4" s="73">
        <v>90</v>
      </c>
      <c r="BI4" s="74"/>
      <c r="BJ4" s="74"/>
      <c r="BK4" s="74"/>
      <c r="BL4" s="74"/>
      <c r="BM4" s="74"/>
      <c r="BN4" s="74"/>
      <c r="BO4" s="74"/>
      <c r="BP4" s="73">
        <v>55</v>
      </c>
      <c r="BQ4" s="74"/>
      <c r="BR4" s="74"/>
      <c r="BS4" s="74"/>
      <c r="BT4" s="73">
        <v>237</v>
      </c>
      <c r="BU4" s="74"/>
      <c r="BV4" s="73">
        <v>17</v>
      </c>
      <c r="BW4" s="73">
        <v>231</v>
      </c>
      <c r="BX4" s="73">
        <v>319</v>
      </c>
      <c r="BY4" s="73">
        <v>10</v>
      </c>
      <c r="BZ4" s="75">
        <v>212</v>
      </c>
      <c r="CA4" s="76">
        <f t="shared" si="3"/>
        <v>4220</v>
      </c>
    </row>
    <row r="5" spans="1:79" x14ac:dyDescent="0.25">
      <c r="A5" s="70" t="s">
        <v>342</v>
      </c>
      <c r="B5" s="71"/>
      <c r="C5" s="72"/>
      <c r="D5" s="74"/>
      <c r="E5" s="74"/>
      <c r="F5" s="73">
        <v>1</v>
      </c>
      <c r="G5" s="74"/>
      <c r="H5" s="74"/>
      <c r="I5" s="74"/>
      <c r="J5" s="73">
        <v>1</v>
      </c>
      <c r="K5" s="73">
        <v>1</v>
      </c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3">
        <v>17</v>
      </c>
      <c r="AO5" s="74"/>
      <c r="AP5" s="73">
        <v>5</v>
      </c>
      <c r="AQ5" s="74"/>
      <c r="AR5" s="74"/>
      <c r="AS5" s="74"/>
      <c r="AT5" s="74"/>
      <c r="AU5" s="74"/>
      <c r="AV5" s="74"/>
      <c r="AW5" s="74"/>
      <c r="AX5" s="74"/>
      <c r="AY5" s="73">
        <v>406</v>
      </c>
      <c r="AZ5" s="74"/>
      <c r="BA5" s="74"/>
      <c r="BB5" s="73">
        <v>405</v>
      </c>
      <c r="BC5" s="74"/>
      <c r="BD5" s="73">
        <v>527</v>
      </c>
      <c r="BE5" s="74"/>
      <c r="BF5" s="74"/>
      <c r="BG5" s="74"/>
      <c r="BH5" s="73">
        <v>1</v>
      </c>
      <c r="BI5" s="73">
        <v>1288</v>
      </c>
      <c r="BJ5" s="73">
        <v>1</v>
      </c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7"/>
      <c r="CA5" s="76">
        <f t="shared" si="3"/>
        <v>2653</v>
      </c>
    </row>
    <row r="6" spans="1:79" x14ac:dyDescent="0.25">
      <c r="A6" s="70" t="s">
        <v>314</v>
      </c>
      <c r="B6" s="71"/>
      <c r="C6" s="78">
        <v>4</v>
      </c>
      <c r="D6" s="73">
        <v>5</v>
      </c>
      <c r="E6" s="73">
        <v>3</v>
      </c>
      <c r="F6" s="73">
        <v>2</v>
      </c>
      <c r="G6" s="73">
        <v>1</v>
      </c>
      <c r="H6" s="74"/>
      <c r="I6" s="73">
        <v>2</v>
      </c>
      <c r="J6" s="73">
        <v>10</v>
      </c>
      <c r="K6" s="73">
        <v>4</v>
      </c>
      <c r="L6" s="74"/>
      <c r="M6" s="73">
        <v>14</v>
      </c>
      <c r="N6" s="73">
        <v>2</v>
      </c>
      <c r="O6" s="74"/>
      <c r="P6" s="74"/>
      <c r="Q6" s="73">
        <v>1</v>
      </c>
      <c r="R6" s="73">
        <v>1</v>
      </c>
      <c r="S6" s="73">
        <v>1</v>
      </c>
      <c r="T6" s="73">
        <v>1</v>
      </c>
      <c r="U6" s="73">
        <v>1</v>
      </c>
      <c r="V6" s="74"/>
      <c r="W6" s="73">
        <v>37</v>
      </c>
      <c r="X6" s="74"/>
      <c r="Y6" s="73">
        <v>9</v>
      </c>
      <c r="Z6" s="74"/>
      <c r="AA6" s="73">
        <v>29</v>
      </c>
      <c r="AB6" s="73">
        <v>2</v>
      </c>
      <c r="AC6" s="73">
        <v>2</v>
      </c>
      <c r="AD6" s="73">
        <v>2</v>
      </c>
      <c r="AE6" s="74"/>
      <c r="AF6" s="73">
        <v>1</v>
      </c>
      <c r="AG6" s="74"/>
      <c r="AH6" s="73">
        <v>1356</v>
      </c>
      <c r="AI6" s="73">
        <v>77</v>
      </c>
      <c r="AJ6" s="74"/>
      <c r="AK6" s="73">
        <v>29</v>
      </c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7"/>
      <c r="CA6" s="76">
        <f t="shared" si="3"/>
        <v>1596</v>
      </c>
    </row>
    <row r="7" spans="1:79" x14ac:dyDescent="0.25">
      <c r="A7" s="70" t="s">
        <v>12</v>
      </c>
      <c r="B7" s="71"/>
      <c r="C7" s="72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3">
        <v>1</v>
      </c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3">
        <v>1</v>
      </c>
      <c r="AN7" s="73">
        <v>1</v>
      </c>
      <c r="AO7" s="74"/>
      <c r="AP7" s="74"/>
      <c r="AQ7" s="74"/>
      <c r="AR7" s="74"/>
      <c r="AS7" s="74"/>
      <c r="AT7" s="73">
        <v>1</v>
      </c>
      <c r="AU7" s="74"/>
      <c r="AV7" s="74"/>
      <c r="AW7" s="74"/>
      <c r="AX7" s="74"/>
      <c r="AY7" s="74"/>
      <c r="AZ7" s="74"/>
      <c r="BA7" s="73">
        <v>12</v>
      </c>
      <c r="BB7" s="74"/>
      <c r="BC7" s="74"/>
      <c r="BD7" s="74"/>
      <c r="BE7" s="74"/>
      <c r="BF7" s="73">
        <v>674</v>
      </c>
      <c r="BG7" s="74"/>
      <c r="BH7" s="74"/>
      <c r="BI7" s="74"/>
      <c r="BJ7" s="74"/>
      <c r="BK7" s="74"/>
      <c r="BL7" s="74"/>
      <c r="BM7" s="74"/>
      <c r="BN7" s="74"/>
      <c r="BO7" s="73">
        <v>11</v>
      </c>
      <c r="BP7" s="73">
        <v>1</v>
      </c>
      <c r="BQ7" s="74"/>
      <c r="BR7" s="74"/>
      <c r="BS7" s="73">
        <v>367</v>
      </c>
      <c r="BT7" s="74"/>
      <c r="BU7" s="74"/>
      <c r="BV7" s="74"/>
      <c r="BW7" s="74"/>
      <c r="BX7" s="74"/>
      <c r="BY7" s="74"/>
      <c r="BZ7" s="77"/>
      <c r="CA7" s="76">
        <f t="shared" si="3"/>
        <v>1069</v>
      </c>
    </row>
    <row r="8" spans="1:79" x14ac:dyDescent="0.25">
      <c r="A8" s="70" t="s">
        <v>514</v>
      </c>
      <c r="B8" s="71"/>
      <c r="C8" s="78">
        <v>11</v>
      </c>
      <c r="D8" s="73">
        <v>21</v>
      </c>
      <c r="E8" s="73">
        <v>8</v>
      </c>
      <c r="F8" s="73">
        <v>13</v>
      </c>
      <c r="G8" s="73">
        <v>4</v>
      </c>
      <c r="H8" s="74"/>
      <c r="I8" s="73">
        <v>3</v>
      </c>
      <c r="J8" s="73">
        <v>12</v>
      </c>
      <c r="K8" s="73">
        <v>11</v>
      </c>
      <c r="L8" s="73">
        <v>4</v>
      </c>
      <c r="M8" s="73">
        <v>7</v>
      </c>
      <c r="N8" s="73">
        <v>5</v>
      </c>
      <c r="O8" s="74"/>
      <c r="P8" s="73">
        <v>2</v>
      </c>
      <c r="Q8" s="74"/>
      <c r="R8" s="73">
        <v>6</v>
      </c>
      <c r="S8" s="73">
        <v>1</v>
      </c>
      <c r="T8" s="73">
        <v>3</v>
      </c>
      <c r="U8" s="73">
        <v>3</v>
      </c>
      <c r="V8" s="74"/>
      <c r="W8" s="73">
        <v>13</v>
      </c>
      <c r="X8" s="73">
        <v>1</v>
      </c>
      <c r="Y8" s="73">
        <v>2</v>
      </c>
      <c r="Z8" s="74"/>
      <c r="AA8" s="73">
        <v>6</v>
      </c>
      <c r="AB8" s="73">
        <v>1</v>
      </c>
      <c r="AC8" s="73">
        <v>1</v>
      </c>
      <c r="AD8" s="73">
        <v>1</v>
      </c>
      <c r="AE8" s="74"/>
      <c r="AF8" s="73">
        <v>1</v>
      </c>
      <c r="AG8" s="73">
        <v>777</v>
      </c>
      <c r="AH8" s="73">
        <v>1</v>
      </c>
      <c r="AI8" s="74"/>
      <c r="AJ8" s="73">
        <v>107</v>
      </c>
      <c r="AK8" s="74"/>
      <c r="AL8" s="74"/>
      <c r="AM8" s="73">
        <v>3</v>
      </c>
      <c r="AN8" s="73">
        <v>1</v>
      </c>
      <c r="AO8" s="73">
        <v>1</v>
      </c>
      <c r="AP8" s="74"/>
      <c r="AQ8" s="74"/>
      <c r="AR8" s="74"/>
      <c r="AS8" s="73">
        <v>2</v>
      </c>
      <c r="AT8" s="73">
        <v>1</v>
      </c>
      <c r="AU8" s="73">
        <v>3</v>
      </c>
      <c r="AV8" s="74"/>
      <c r="AW8" s="74"/>
      <c r="AX8" s="74"/>
      <c r="AY8" s="74"/>
      <c r="AZ8" s="74"/>
      <c r="BA8" s="74"/>
      <c r="BB8" s="73">
        <v>1</v>
      </c>
      <c r="BC8" s="74"/>
      <c r="BD8" s="74"/>
      <c r="BE8" s="74"/>
      <c r="BF8" s="74"/>
      <c r="BG8" s="73">
        <v>1</v>
      </c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3">
        <v>2</v>
      </c>
      <c r="BS8" s="74"/>
      <c r="BT8" s="74"/>
      <c r="BU8" s="74"/>
      <c r="BV8" s="74"/>
      <c r="BW8" s="74"/>
      <c r="BX8" s="74"/>
      <c r="BY8" s="74"/>
      <c r="BZ8" s="77"/>
      <c r="CA8" s="76">
        <f t="shared" si="3"/>
        <v>1040</v>
      </c>
    </row>
    <row r="9" spans="1:79" x14ac:dyDescent="0.25">
      <c r="A9" s="70" t="s">
        <v>256</v>
      </c>
      <c r="B9" s="71"/>
      <c r="C9" s="72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3">
        <v>1</v>
      </c>
      <c r="AH9" s="74"/>
      <c r="AI9" s="74"/>
      <c r="AJ9" s="74"/>
      <c r="AK9" s="74"/>
      <c r="AL9" s="73">
        <v>1</v>
      </c>
      <c r="AM9" s="74"/>
      <c r="AN9" s="74"/>
      <c r="AO9" s="74"/>
      <c r="AP9" s="74"/>
      <c r="AQ9" s="74"/>
      <c r="AR9" s="74"/>
      <c r="AS9" s="73">
        <v>3</v>
      </c>
      <c r="AT9" s="74"/>
      <c r="AU9" s="73">
        <v>702</v>
      </c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3">
        <v>1</v>
      </c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3">
        <v>328</v>
      </c>
      <c r="BV9" s="74"/>
      <c r="BW9" s="74"/>
      <c r="BX9" s="74"/>
      <c r="BY9" s="74"/>
      <c r="BZ9" s="77"/>
      <c r="CA9" s="76">
        <f t="shared" si="3"/>
        <v>1036</v>
      </c>
    </row>
    <row r="10" spans="1:79" x14ac:dyDescent="0.25">
      <c r="A10" s="70" t="s">
        <v>492</v>
      </c>
      <c r="B10" s="71"/>
      <c r="C10" s="78">
        <v>1</v>
      </c>
      <c r="D10" s="73">
        <v>8</v>
      </c>
      <c r="E10" s="73">
        <v>3</v>
      </c>
      <c r="F10" s="73">
        <v>2</v>
      </c>
      <c r="G10" s="74"/>
      <c r="H10" s="74"/>
      <c r="I10" s="73">
        <v>1</v>
      </c>
      <c r="J10" s="73">
        <v>7</v>
      </c>
      <c r="K10" s="73">
        <v>4</v>
      </c>
      <c r="L10" s="74"/>
      <c r="M10" s="73">
        <v>277</v>
      </c>
      <c r="N10" s="73">
        <v>3</v>
      </c>
      <c r="O10" s="74"/>
      <c r="P10" s="74"/>
      <c r="Q10" s="74"/>
      <c r="R10" s="74"/>
      <c r="S10" s="74"/>
      <c r="T10" s="73">
        <v>9</v>
      </c>
      <c r="U10" s="73">
        <v>10</v>
      </c>
      <c r="V10" s="73">
        <v>1</v>
      </c>
      <c r="W10" s="73">
        <v>11</v>
      </c>
      <c r="X10" s="74"/>
      <c r="Y10" s="73">
        <v>9</v>
      </c>
      <c r="Z10" s="74"/>
      <c r="AA10" s="73">
        <v>6</v>
      </c>
      <c r="AB10" s="73">
        <v>115</v>
      </c>
      <c r="AC10" s="73">
        <v>115</v>
      </c>
      <c r="AD10" s="73">
        <v>115</v>
      </c>
      <c r="AE10" s="74"/>
      <c r="AF10" s="74"/>
      <c r="AG10" s="74"/>
      <c r="AH10" s="73">
        <v>16</v>
      </c>
      <c r="AI10" s="73">
        <v>29</v>
      </c>
      <c r="AJ10" s="74"/>
      <c r="AK10" s="73">
        <v>13</v>
      </c>
      <c r="AL10" s="73">
        <v>4</v>
      </c>
      <c r="AM10" s="74"/>
      <c r="AN10" s="74"/>
      <c r="AO10" s="74"/>
      <c r="AP10" s="73">
        <v>2</v>
      </c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3">
        <v>1</v>
      </c>
      <c r="BT10" s="74"/>
      <c r="BU10" s="74"/>
      <c r="BV10" s="74"/>
      <c r="BW10" s="74"/>
      <c r="BX10" s="74"/>
      <c r="BY10" s="74"/>
      <c r="BZ10" s="77"/>
      <c r="CA10" s="76">
        <f t="shared" si="3"/>
        <v>762</v>
      </c>
    </row>
    <row r="11" spans="1:79" x14ac:dyDescent="0.25">
      <c r="A11" s="70" t="s">
        <v>318</v>
      </c>
      <c r="B11" s="71"/>
      <c r="C11" s="78">
        <v>1</v>
      </c>
      <c r="D11" s="73">
        <v>1</v>
      </c>
      <c r="E11" s="73">
        <v>4</v>
      </c>
      <c r="F11" s="73">
        <v>1</v>
      </c>
      <c r="G11" s="73">
        <v>1</v>
      </c>
      <c r="H11" s="74"/>
      <c r="I11" s="74"/>
      <c r="J11" s="73">
        <v>4</v>
      </c>
      <c r="K11" s="73">
        <v>1</v>
      </c>
      <c r="L11" s="73">
        <v>1</v>
      </c>
      <c r="M11" s="73">
        <v>13</v>
      </c>
      <c r="N11" s="73">
        <v>3</v>
      </c>
      <c r="O11" s="74"/>
      <c r="P11" s="73">
        <v>1</v>
      </c>
      <c r="Q11" s="74"/>
      <c r="R11" s="74"/>
      <c r="S11" s="74"/>
      <c r="T11" s="73">
        <v>1</v>
      </c>
      <c r="U11" s="73">
        <v>1</v>
      </c>
      <c r="V11" s="74"/>
      <c r="W11" s="73">
        <v>7</v>
      </c>
      <c r="X11" s="73">
        <v>5</v>
      </c>
      <c r="Y11" s="73">
        <v>3</v>
      </c>
      <c r="Z11" s="74"/>
      <c r="AA11" s="73">
        <v>10</v>
      </c>
      <c r="AB11" s="73">
        <v>11</v>
      </c>
      <c r="AC11" s="73">
        <v>11</v>
      </c>
      <c r="AD11" s="73">
        <v>11</v>
      </c>
      <c r="AE11" s="74"/>
      <c r="AF11" s="74"/>
      <c r="AG11" s="73">
        <v>3</v>
      </c>
      <c r="AH11" s="73">
        <v>21</v>
      </c>
      <c r="AI11" s="73">
        <v>44</v>
      </c>
      <c r="AJ11" s="74"/>
      <c r="AK11" s="73">
        <v>39</v>
      </c>
      <c r="AL11" s="73">
        <v>477</v>
      </c>
      <c r="AM11" s="74"/>
      <c r="AN11" s="73">
        <v>1</v>
      </c>
      <c r="AO11" s="74"/>
      <c r="AP11" s="73">
        <v>1</v>
      </c>
      <c r="AQ11" s="73">
        <v>38</v>
      </c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3">
        <v>1</v>
      </c>
      <c r="BJ11" s="74"/>
      <c r="BK11" s="73">
        <v>37</v>
      </c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7"/>
      <c r="CA11" s="76">
        <f t="shared" si="3"/>
        <v>753</v>
      </c>
    </row>
    <row r="12" spans="1:79" x14ac:dyDescent="0.25">
      <c r="A12" s="70" t="s">
        <v>438</v>
      </c>
      <c r="B12" s="71"/>
      <c r="C12" s="78">
        <v>3</v>
      </c>
      <c r="D12" s="73">
        <v>2</v>
      </c>
      <c r="E12" s="74"/>
      <c r="F12" s="73">
        <v>2</v>
      </c>
      <c r="G12" s="73">
        <v>3</v>
      </c>
      <c r="H12" s="74"/>
      <c r="I12" s="73">
        <v>1</v>
      </c>
      <c r="J12" s="73">
        <v>6</v>
      </c>
      <c r="K12" s="73">
        <v>2</v>
      </c>
      <c r="L12" s="73">
        <v>1</v>
      </c>
      <c r="M12" s="73">
        <v>12</v>
      </c>
      <c r="N12" s="73">
        <v>3</v>
      </c>
      <c r="O12" s="74"/>
      <c r="P12" s="74"/>
      <c r="Q12" s="73">
        <v>1</v>
      </c>
      <c r="R12" s="73">
        <v>1</v>
      </c>
      <c r="S12" s="74"/>
      <c r="T12" s="74"/>
      <c r="U12" s="74"/>
      <c r="V12" s="74"/>
      <c r="W12" s="73">
        <v>36</v>
      </c>
      <c r="X12" s="74"/>
      <c r="Y12" s="73">
        <v>3</v>
      </c>
      <c r="Z12" s="74"/>
      <c r="AA12" s="73">
        <v>18</v>
      </c>
      <c r="AB12" s="73">
        <v>5</v>
      </c>
      <c r="AC12" s="73">
        <v>5</v>
      </c>
      <c r="AD12" s="73">
        <v>5</v>
      </c>
      <c r="AE12" s="73">
        <v>1</v>
      </c>
      <c r="AF12" s="74"/>
      <c r="AG12" s="74"/>
      <c r="AH12" s="73">
        <v>435</v>
      </c>
      <c r="AI12" s="73">
        <v>52</v>
      </c>
      <c r="AJ12" s="74"/>
      <c r="AK12" s="73">
        <v>30</v>
      </c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7"/>
      <c r="CA12" s="76">
        <f t="shared" si="3"/>
        <v>627</v>
      </c>
    </row>
    <row r="13" spans="1:79" x14ac:dyDescent="0.25">
      <c r="A13" s="70" t="s">
        <v>382</v>
      </c>
      <c r="B13" s="71"/>
      <c r="C13" s="72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3">
        <v>2</v>
      </c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3">
        <v>2</v>
      </c>
      <c r="AJ13" s="74"/>
      <c r="AK13" s="73">
        <v>1</v>
      </c>
      <c r="AL13" s="74"/>
      <c r="AM13" s="74"/>
      <c r="AN13" s="73">
        <v>453</v>
      </c>
      <c r="AO13" s="74"/>
      <c r="AP13" s="73">
        <v>3</v>
      </c>
      <c r="AQ13" s="74"/>
      <c r="AR13" s="74"/>
      <c r="AS13" s="74"/>
      <c r="AT13" s="74"/>
      <c r="AU13" s="74"/>
      <c r="AV13" s="74"/>
      <c r="AW13" s="74"/>
      <c r="AX13" s="74"/>
      <c r="AY13" s="73">
        <v>2</v>
      </c>
      <c r="AZ13" s="74"/>
      <c r="BA13" s="74"/>
      <c r="BB13" s="73">
        <v>2</v>
      </c>
      <c r="BC13" s="74"/>
      <c r="BD13" s="73">
        <v>4</v>
      </c>
      <c r="BE13" s="74"/>
      <c r="BF13" s="74"/>
      <c r="BG13" s="74"/>
      <c r="BH13" s="74"/>
      <c r="BI13" s="73">
        <v>1</v>
      </c>
      <c r="BJ13" s="73">
        <v>1</v>
      </c>
      <c r="BK13" s="74"/>
      <c r="BL13" s="74"/>
      <c r="BM13" s="74"/>
      <c r="BN13" s="73">
        <v>117</v>
      </c>
      <c r="BO13" s="74"/>
      <c r="BP13" s="74"/>
      <c r="BQ13" s="73">
        <v>14</v>
      </c>
      <c r="BR13" s="74"/>
      <c r="BS13" s="74"/>
      <c r="BT13" s="74"/>
      <c r="BU13" s="74"/>
      <c r="BV13" s="74"/>
      <c r="BW13" s="74"/>
      <c r="BX13" s="74"/>
      <c r="BY13" s="74"/>
      <c r="BZ13" s="77"/>
      <c r="CA13" s="76">
        <f t="shared" si="3"/>
        <v>602</v>
      </c>
    </row>
    <row r="14" spans="1:79" x14ac:dyDescent="0.25">
      <c r="A14" s="70" t="s">
        <v>184</v>
      </c>
      <c r="B14" s="71"/>
      <c r="C14" s="78">
        <v>14</v>
      </c>
      <c r="D14" s="73">
        <v>27</v>
      </c>
      <c r="E14" s="73">
        <v>26</v>
      </c>
      <c r="F14" s="73">
        <v>14</v>
      </c>
      <c r="G14" s="73">
        <v>7</v>
      </c>
      <c r="H14" s="73">
        <v>1</v>
      </c>
      <c r="I14" s="73">
        <v>5</v>
      </c>
      <c r="J14" s="73">
        <v>8</v>
      </c>
      <c r="K14" s="73">
        <v>9</v>
      </c>
      <c r="L14" s="73">
        <v>10</v>
      </c>
      <c r="M14" s="73">
        <v>5</v>
      </c>
      <c r="N14" s="73">
        <v>17</v>
      </c>
      <c r="O14" s="74"/>
      <c r="P14" s="73">
        <v>15</v>
      </c>
      <c r="Q14" s="73">
        <v>1</v>
      </c>
      <c r="R14" s="73">
        <v>7</v>
      </c>
      <c r="S14" s="73">
        <v>9</v>
      </c>
      <c r="T14" s="73">
        <v>11</v>
      </c>
      <c r="U14" s="73">
        <v>11</v>
      </c>
      <c r="V14" s="74"/>
      <c r="W14" s="73">
        <v>4</v>
      </c>
      <c r="X14" s="74"/>
      <c r="Y14" s="73">
        <v>9</v>
      </c>
      <c r="Z14" s="74"/>
      <c r="AA14" s="73">
        <v>5</v>
      </c>
      <c r="AB14" s="74"/>
      <c r="AC14" s="74"/>
      <c r="AD14" s="74"/>
      <c r="AE14" s="74"/>
      <c r="AF14" s="73">
        <v>1</v>
      </c>
      <c r="AG14" s="73">
        <v>225</v>
      </c>
      <c r="AH14" s="74"/>
      <c r="AI14" s="74"/>
      <c r="AJ14" s="73">
        <v>149</v>
      </c>
      <c r="AK14" s="74"/>
      <c r="AL14" s="74"/>
      <c r="AM14" s="73">
        <v>1</v>
      </c>
      <c r="AN14" s="74"/>
      <c r="AO14" s="74"/>
      <c r="AP14" s="74"/>
      <c r="AQ14" s="74"/>
      <c r="AR14" s="74"/>
      <c r="AS14" s="73">
        <v>2</v>
      </c>
      <c r="AT14" s="74"/>
      <c r="AU14" s="74"/>
      <c r="AV14" s="74"/>
      <c r="AW14" s="74"/>
      <c r="AX14" s="74"/>
      <c r="AY14" s="74"/>
      <c r="AZ14" s="74"/>
      <c r="BA14" s="73">
        <v>1</v>
      </c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7"/>
      <c r="CA14" s="76">
        <f t="shared" si="3"/>
        <v>594</v>
      </c>
    </row>
    <row r="15" spans="1:79" x14ac:dyDescent="0.25">
      <c r="A15" s="70" t="s">
        <v>434</v>
      </c>
      <c r="B15" s="71"/>
      <c r="C15" s="72"/>
      <c r="D15" s="74"/>
      <c r="E15" s="74"/>
      <c r="F15" s="74"/>
      <c r="G15" s="74"/>
      <c r="H15" s="74"/>
      <c r="I15" s="74"/>
      <c r="J15" s="74"/>
      <c r="K15" s="73">
        <v>2</v>
      </c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3">
        <v>2</v>
      </c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3">
        <v>545</v>
      </c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7"/>
      <c r="CA15" s="76">
        <f t="shared" si="3"/>
        <v>549</v>
      </c>
    </row>
    <row r="16" spans="1:79" x14ac:dyDescent="0.25">
      <c r="A16" s="70" t="s">
        <v>296</v>
      </c>
      <c r="B16" s="71"/>
      <c r="C16" s="72"/>
      <c r="D16" s="73">
        <v>1</v>
      </c>
      <c r="E16" s="73">
        <v>1</v>
      </c>
      <c r="F16" s="73">
        <v>1</v>
      </c>
      <c r="G16" s="74"/>
      <c r="H16" s="74"/>
      <c r="I16" s="74"/>
      <c r="J16" s="73">
        <v>1</v>
      </c>
      <c r="K16" s="73">
        <v>2</v>
      </c>
      <c r="L16" s="74"/>
      <c r="M16" s="73">
        <v>2</v>
      </c>
      <c r="N16" s="74"/>
      <c r="O16" s="74"/>
      <c r="P16" s="74"/>
      <c r="Q16" s="74"/>
      <c r="R16" s="74"/>
      <c r="S16" s="74"/>
      <c r="T16" s="74"/>
      <c r="U16" s="74"/>
      <c r="V16" s="74"/>
      <c r="W16" s="73">
        <v>47</v>
      </c>
      <c r="X16" s="74"/>
      <c r="Y16" s="73">
        <v>11</v>
      </c>
      <c r="Z16" s="74"/>
      <c r="AA16" s="73">
        <v>17</v>
      </c>
      <c r="AB16" s="73">
        <v>2</v>
      </c>
      <c r="AC16" s="73">
        <v>2</v>
      </c>
      <c r="AD16" s="73">
        <v>2</v>
      </c>
      <c r="AE16" s="74"/>
      <c r="AF16" s="74"/>
      <c r="AG16" s="73">
        <v>1</v>
      </c>
      <c r="AH16" s="73">
        <v>371</v>
      </c>
      <c r="AI16" s="73">
        <v>29</v>
      </c>
      <c r="AJ16" s="74"/>
      <c r="AK16" s="73">
        <v>12</v>
      </c>
      <c r="AL16" s="74"/>
      <c r="AM16" s="73">
        <v>1</v>
      </c>
      <c r="AN16" s="73">
        <v>2</v>
      </c>
      <c r="AO16" s="74"/>
      <c r="AP16" s="74"/>
      <c r="AQ16" s="74"/>
      <c r="AR16" s="73">
        <v>1</v>
      </c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3">
        <v>1</v>
      </c>
      <c r="BI16" s="74"/>
      <c r="BJ16" s="74"/>
      <c r="BK16" s="74"/>
      <c r="BL16" s="74"/>
      <c r="BM16" s="74"/>
      <c r="BN16" s="74"/>
      <c r="BO16" s="74"/>
      <c r="BP16" s="74"/>
      <c r="BQ16" s="73">
        <v>1</v>
      </c>
      <c r="BR16" s="74"/>
      <c r="BS16" s="74"/>
      <c r="BT16" s="74"/>
      <c r="BU16" s="74"/>
      <c r="BV16" s="74"/>
      <c r="BW16" s="74"/>
      <c r="BX16" s="74"/>
      <c r="BY16" s="74"/>
      <c r="BZ16" s="77"/>
      <c r="CA16" s="76">
        <f t="shared" si="3"/>
        <v>508</v>
      </c>
    </row>
    <row r="17" spans="1:79" x14ac:dyDescent="0.25">
      <c r="A17" s="70" t="s">
        <v>566</v>
      </c>
      <c r="B17" s="71"/>
      <c r="C17" s="72"/>
      <c r="D17" s="73">
        <v>1</v>
      </c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3">
        <v>451</v>
      </c>
      <c r="AH17" s="74"/>
      <c r="AI17" s="74"/>
      <c r="AJ17" s="73">
        <v>2</v>
      </c>
      <c r="AK17" s="74"/>
      <c r="AL17" s="74"/>
      <c r="AM17" s="73">
        <v>7</v>
      </c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7"/>
      <c r="CA17" s="76">
        <f t="shared" si="3"/>
        <v>461</v>
      </c>
    </row>
    <row r="18" spans="1:79" x14ac:dyDescent="0.25">
      <c r="A18" s="70" t="s">
        <v>324</v>
      </c>
      <c r="B18" s="71"/>
      <c r="C18" s="72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3">
        <v>1</v>
      </c>
      <c r="AI18" s="74"/>
      <c r="AJ18" s="74"/>
      <c r="AK18" s="74"/>
      <c r="AL18" s="74"/>
      <c r="AM18" s="74"/>
      <c r="AN18" s="73">
        <v>1</v>
      </c>
      <c r="AO18" s="74"/>
      <c r="AP18" s="73">
        <v>219</v>
      </c>
      <c r="AQ18" s="74"/>
      <c r="AR18" s="74"/>
      <c r="AS18" s="74"/>
      <c r="AT18" s="73">
        <v>10</v>
      </c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3">
        <v>229</v>
      </c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7"/>
      <c r="CA18" s="76">
        <f t="shared" si="3"/>
        <v>460</v>
      </c>
    </row>
    <row r="19" spans="1:79" x14ac:dyDescent="0.25">
      <c r="A19" s="70" t="s">
        <v>250</v>
      </c>
      <c r="B19" s="71"/>
      <c r="C19" s="72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3">
        <v>4</v>
      </c>
      <c r="AO19" s="74"/>
      <c r="AP19" s="74"/>
      <c r="AQ19" s="74"/>
      <c r="AR19" s="74"/>
      <c r="AS19" s="74"/>
      <c r="AT19" s="74"/>
      <c r="AU19" s="74"/>
      <c r="AV19" s="74"/>
      <c r="AW19" s="74"/>
      <c r="AX19" s="73">
        <v>1</v>
      </c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3">
        <v>409</v>
      </c>
      <c r="BR19" s="74"/>
      <c r="BS19" s="74"/>
      <c r="BT19" s="74"/>
      <c r="BU19" s="74"/>
      <c r="BV19" s="74"/>
      <c r="BW19" s="74"/>
      <c r="BX19" s="74"/>
      <c r="BY19" s="74"/>
      <c r="BZ19" s="77"/>
      <c r="CA19" s="76">
        <f t="shared" si="3"/>
        <v>414</v>
      </c>
    </row>
    <row r="20" spans="1:79" x14ac:dyDescent="0.25">
      <c r="A20" s="70" t="s">
        <v>176</v>
      </c>
      <c r="B20" s="71"/>
      <c r="C20" s="78">
        <v>1</v>
      </c>
      <c r="D20" s="73">
        <v>4</v>
      </c>
      <c r="E20" s="73">
        <v>1</v>
      </c>
      <c r="F20" s="74"/>
      <c r="G20" s="73">
        <v>2</v>
      </c>
      <c r="H20" s="74"/>
      <c r="I20" s="74"/>
      <c r="J20" s="73">
        <v>13</v>
      </c>
      <c r="K20" s="73">
        <v>1</v>
      </c>
      <c r="L20" s="73">
        <v>1</v>
      </c>
      <c r="M20" s="73">
        <v>66</v>
      </c>
      <c r="N20" s="74"/>
      <c r="O20" s="74"/>
      <c r="P20" s="74"/>
      <c r="Q20" s="74"/>
      <c r="R20" s="74"/>
      <c r="S20" s="73">
        <v>1</v>
      </c>
      <c r="T20" s="73">
        <v>3</v>
      </c>
      <c r="U20" s="73">
        <v>3</v>
      </c>
      <c r="V20" s="74"/>
      <c r="W20" s="73">
        <v>19</v>
      </c>
      <c r="X20" s="74"/>
      <c r="Y20" s="73">
        <v>2</v>
      </c>
      <c r="Z20" s="74"/>
      <c r="AA20" s="73">
        <v>8</v>
      </c>
      <c r="AB20" s="73">
        <v>35</v>
      </c>
      <c r="AC20" s="73">
        <v>35</v>
      </c>
      <c r="AD20" s="73">
        <v>35</v>
      </c>
      <c r="AE20" s="74"/>
      <c r="AF20" s="74"/>
      <c r="AG20" s="74"/>
      <c r="AH20" s="73">
        <v>62</v>
      </c>
      <c r="AI20" s="73">
        <v>47</v>
      </c>
      <c r="AJ20" s="74"/>
      <c r="AK20" s="73">
        <v>44</v>
      </c>
      <c r="AL20" s="73">
        <v>2</v>
      </c>
      <c r="AM20" s="74"/>
      <c r="AN20" s="74"/>
      <c r="AO20" s="74"/>
      <c r="AP20" s="74"/>
      <c r="AQ20" s="73">
        <v>2</v>
      </c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3">
        <v>3</v>
      </c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7"/>
      <c r="CA20" s="76">
        <f t="shared" si="3"/>
        <v>390</v>
      </c>
    </row>
    <row r="21" spans="1:79" x14ac:dyDescent="0.25">
      <c r="A21" s="70" t="s">
        <v>366</v>
      </c>
      <c r="B21" s="71"/>
      <c r="C21" s="72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3">
        <v>1</v>
      </c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3">
        <v>11</v>
      </c>
      <c r="BH21" s="73">
        <v>321</v>
      </c>
      <c r="BI21" s="74"/>
      <c r="BJ21" s="74"/>
      <c r="BK21" s="74"/>
      <c r="BL21" s="74"/>
      <c r="BM21" s="74"/>
      <c r="BN21" s="74"/>
      <c r="BO21" s="74"/>
      <c r="BP21" s="73">
        <v>11</v>
      </c>
      <c r="BQ21" s="74"/>
      <c r="BR21" s="74"/>
      <c r="BS21" s="74"/>
      <c r="BT21" s="73">
        <v>1</v>
      </c>
      <c r="BU21" s="74"/>
      <c r="BV21" s="73">
        <v>2</v>
      </c>
      <c r="BW21" s="74"/>
      <c r="BX21" s="73">
        <v>4</v>
      </c>
      <c r="BY21" s="73">
        <v>9</v>
      </c>
      <c r="BZ21" s="77"/>
      <c r="CA21" s="76">
        <f t="shared" si="3"/>
        <v>360</v>
      </c>
    </row>
    <row r="22" spans="1:79" x14ac:dyDescent="0.25">
      <c r="A22" s="70" t="s">
        <v>292</v>
      </c>
      <c r="B22" s="71"/>
      <c r="C22" s="72"/>
      <c r="D22" s="73">
        <v>1</v>
      </c>
      <c r="E22" s="73">
        <v>1</v>
      </c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3">
        <v>1</v>
      </c>
      <c r="Q22" s="74"/>
      <c r="R22" s="74"/>
      <c r="S22" s="73">
        <v>1</v>
      </c>
      <c r="T22" s="74"/>
      <c r="U22" s="74"/>
      <c r="V22" s="74"/>
      <c r="W22" s="73">
        <v>2</v>
      </c>
      <c r="X22" s="74"/>
      <c r="Y22" s="74"/>
      <c r="Z22" s="74"/>
      <c r="AA22" s="74"/>
      <c r="AB22" s="73">
        <v>1</v>
      </c>
      <c r="AC22" s="73">
        <v>1</v>
      </c>
      <c r="AD22" s="73">
        <v>1</v>
      </c>
      <c r="AE22" s="74"/>
      <c r="AF22" s="74"/>
      <c r="AG22" s="74"/>
      <c r="AH22" s="73">
        <v>300</v>
      </c>
      <c r="AI22" s="73">
        <v>8</v>
      </c>
      <c r="AJ22" s="74"/>
      <c r="AK22" s="73">
        <v>5</v>
      </c>
      <c r="AL22" s="74"/>
      <c r="AM22" s="74"/>
      <c r="AN22" s="74"/>
      <c r="AO22" s="74"/>
      <c r="AP22" s="74"/>
      <c r="AQ22" s="73">
        <v>2</v>
      </c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7"/>
      <c r="CA22" s="76">
        <f t="shared" si="3"/>
        <v>324</v>
      </c>
    </row>
    <row r="23" spans="1:79" x14ac:dyDescent="0.25">
      <c r="A23" s="70" t="s">
        <v>424</v>
      </c>
      <c r="B23" s="71"/>
      <c r="C23" s="72"/>
      <c r="D23" s="74"/>
      <c r="E23" s="73">
        <v>1</v>
      </c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3">
        <v>23</v>
      </c>
      <c r="AH23" s="74"/>
      <c r="AI23" s="74"/>
      <c r="AJ23" s="74"/>
      <c r="AK23" s="74"/>
      <c r="AL23" s="74"/>
      <c r="AM23" s="73">
        <v>236</v>
      </c>
      <c r="AN23" s="74"/>
      <c r="AO23" s="73">
        <v>2</v>
      </c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3">
        <v>9</v>
      </c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7"/>
      <c r="CA23" s="76">
        <f t="shared" si="3"/>
        <v>271</v>
      </c>
    </row>
    <row r="24" spans="1:79" x14ac:dyDescent="0.25">
      <c r="A24" s="70" t="s">
        <v>312</v>
      </c>
      <c r="B24" s="71"/>
      <c r="C24" s="72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3">
        <v>268</v>
      </c>
      <c r="AH24" s="74"/>
      <c r="AI24" s="74"/>
      <c r="AJ24" s="73">
        <v>1</v>
      </c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7"/>
      <c r="CA24" s="76">
        <f t="shared" si="3"/>
        <v>269</v>
      </c>
    </row>
    <row r="25" spans="1:79" x14ac:dyDescent="0.25">
      <c r="A25" s="70" t="s">
        <v>192</v>
      </c>
      <c r="B25" s="71"/>
      <c r="C25" s="72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3">
        <v>1</v>
      </c>
      <c r="AH25" s="74"/>
      <c r="AI25" s="74"/>
      <c r="AJ25" s="73">
        <v>23</v>
      </c>
      <c r="AK25" s="74"/>
      <c r="AL25" s="74"/>
      <c r="AM25" s="74"/>
      <c r="AN25" s="74"/>
      <c r="AO25" s="74"/>
      <c r="AP25" s="74"/>
      <c r="AQ25" s="74"/>
      <c r="AR25" s="73">
        <v>69</v>
      </c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3">
        <v>165</v>
      </c>
      <c r="BS25" s="74"/>
      <c r="BT25" s="74"/>
      <c r="BU25" s="74"/>
      <c r="BV25" s="74"/>
      <c r="BW25" s="74"/>
      <c r="BX25" s="74"/>
      <c r="BY25" s="74"/>
      <c r="BZ25" s="77"/>
      <c r="CA25" s="76">
        <f t="shared" si="3"/>
        <v>258</v>
      </c>
    </row>
    <row r="26" spans="1:79" x14ac:dyDescent="0.25">
      <c r="A26" s="70" t="s">
        <v>118</v>
      </c>
      <c r="B26" s="71"/>
      <c r="C26" s="78">
        <v>3</v>
      </c>
      <c r="D26" s="73">
        <v>3</v>
      </c>
      <c r="E26" s="74"/>
      <c r="F26" s="73">
        <v>2</v>
      </c>
      <c r="G26" s="73">
        <v>2</v>
      </c>
      <c r="H26" s="74"/>
      <c r="I26" s="74"/>
      <c r="J26" s="73">
        <v>2</v>
      </c>
      <c r="K26" s="74"/>
      <c r="L26" s="73">
        <v>1</v>
      </c>
      <c r="M26" s="74"/>
      <c r="N26" s="73">
        <v>1</v>
      </c>
      <c r="O26" s="74"/>
      <c r="P26" s="74"/>
      <c r="Q26" s="74"/>
      <c r="R26" s="74"/>
      <c r="S26" s="74"/>
      <c r="T26" s="73">
        <v>2</v>
      </c>
      <c r="U26" s="73">
        <v>2</v>
      </c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3">
        <v>208</v>
      </c>
      <c r="AH26" s="74"/>
      <c r="AI26" s="74"/>
      <c r="AJ26" s="73">
        <v>3</v>
      </c>
      <c r="AK26" s="74"/>
      <c r="AL26" s="74"/>
      <c r="AM26" s="74"/>
      <c r="AN26" s="74"/>
      <c r="AO26" s="74"/>
      <c r="AP26" s="74"/>
      <c r="AQ26" s="74"/>
      <c r="AR26" s="74"/>
      <c r="AS26" s="73">
        <v>2</v>
      </c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7"/>
      <c r="CA26" s="76">
        <f t="shared" si="3"/>
        <v>231</v>
      </c>
    </row>
    <row r="27" spans="1:79" x14ac:dyDescent="0.25">
      <c r="A27" s="70" t="s">
        <v>36</v>
      </c>
      <c r="B27" s="71"/>
      <c r="C27" s="72"/>
      <c r="D27" s="73">
        <v>3</v>
      </c>
      <c r="E27" s="73">
        <v>4</v>
      </c>
      <c r="F27" s="73">
        <v>4</v>
      </c>
      <c r="G27" s="73">
        <v>1</v>
      </c>
      <c r="H27" s="74"/>
      <c r="I27" s="73">
        <v>1</v>
      </c>
      <c r="J27" s="73">
        <v>4</v>
      </c>
      <c r="K27" s="73">
        <v>4</v>
      </c>
      <c r="L27" s="73">
        <v>1</v>
      </c>
      <c r="M27" s="73">
        <v>2</v>
      </c>
      <c r="N27" s="73">
        <v>1</v>
      </c>
      <c r="O27" s="74"/>
      <c r="P27" s="74"/>
      <c r="Q27" s="74"/>
      <c r="R27" s="74"/>
      <c r="S27" s="74"/>
      <c r="T27" s="74"/>
      <c r="U27" s="74"/>
      <c r="V27" s="73">
        <v>1</v>
      </c>
      <c r="W27" s="73">
        <v>1</v>
      </c>
      <c r="X27" s="74"/>
      <c r="Y27" s="74"/>
      <c r="Z27" s="74"/>
      <c r="AA27" s="73">
        <v>1</v>
      </c>
      <c r="AB27" s="74"/>
      <c r="AC27" s="74"/>
      <c r="AD27" s="74"/>
      <c r="AE27" s="74"/>
      <c r="AF27" s="74"/>
      <c r="AG27" s="73">
        <v>7</v>
      </c>
      <c r="AH27" s="74"/>
      <c r="AI27" s="74"/>
      <c r="AJ27" s="73">
        <v>191</v>
      </c>
      <c r="AK27" s="74"/>
      <c r="AL27" s="74"/>
      <c r="AM27" s="73">
        <v>1</v>
      </c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3">
        <v>1</v>
      </c>
      <c r="BS27" s="74"/>
      <c r="BT27" s="74"/>
      <c r="BU27" s="74"/>
      <c r="BV27" s="74"/>
      <c r="BW27" s="74"/>
      <c r="BX27" s="74"/>
      <c r="BY27" s="74"/>
      <c r="BZ27" s="77"/>
      <c r="CA27" s="76">
        <f t="shared" si="3"/>
        <v>228</v>
      </c>
    </row>
    <row r="28" spans="1:79" x14ac:dyDescent="0.25">
      <c r="A28" s="70" t="s">
        <v>164</v>
      </c>
      <c r="B28" s="71"/>
      <c r="C28" s="72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3">
        <v>1</v>
      </c>
      <c r="AJ28" s="74"/>
      <c r="AK28" s="73">
        <v>2</v>
      </c>
      <c r="AL28" s="73">
        <v>5</v>
      </c>
      <c r="AM28" s="74"/>
      <c r="AN28" s="73">
        <v>1</v>
      </c>
      <c r="AO28" s="74"/>
      <c r="AP28" s="74"/>
      <c r="AQ28" s="73">
        <v>189</v>
      </c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3">
        <v>16</v>
      </c>
      <c r="BL28" s="74"/>
      <c r="BM28" s="73">
        <v>4</v>
      </c>
      <c r="BN28" s="74"/>
      <c r="BO28" s="74"/>
      <c r="BP28" s="74"/>
      <c r="BQ28" s="73">
        <v>4</v>
      </c>
      <c r="BR28" s="74"/>
      <c r="BS28" s="74"/>
      <c r="BT28" s="74"/>
      <c r="BU28" s="74"/>
      <c r="BV28" s="74"/>
      <c r="BW28" s="74"/>
      <c r="BX28" s="74"/>
      <c r="BY28" s="74"/>
      <c r="BZ28" s="77"/>
      <c r="CA28" s="76">
        <f t="shared" si="3"/>
        <v>222</v>
      </c>
    </row>
    <row r="29" spans="1:79" x14ac:dyDescent="0.25">
      <c r="A29" s="70" t="s">
        <v>558</v>
      </c>
      <c r="B29" s="71"/>
      <c r="C29" s="72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3">
        <v>1</v>
      </c>
      <c r="AC29" s="73">
        <v>1</v>
      </c>
      <c r="AD29" s="73">
        <v>1</v>
      </c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3">
        <v>144</v>
      </c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3">
        <v>69</v>
      </c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3">
        <v>4</v>
      </c>
      <c r="BS29" s="74"/>
      <c r="BT29" s="74"/>
      <c r="BU29" s="74"/>
      <c r="BV29" s="74"/>
      <c r="BW29" s="74"/>
      <c r="BX29" s="74"/>
      <c r="BY29" s="74"/>
      <c r="BZ29" s="77"/>
      <c r="CA29" s="76">
        <f t="shared" si="3"/>
        <v>220</v>
      </c>
    </row>
    <row r="30" spans="1:79" x14ac:dyDescent="0.25">
      <c r="A30" s="70" t="s">
        <v>236</v>
      </c>
      <c r="B30" s="71"/>
      <c r="C30" s="72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3">
        <v>1</v>
      </c>
      <c r="AG30" s="73">
        <v>211</v>
      </c>
      <c r="AH30" s="74"/>
      <c r="AI30" s="74"/>
      <c r="AJ30" s="74"/>
      <c r="AK30" s="74"/>
      <c r="AL30" s="74"/>
      <c r="AM30" s="73">
        <v>6</v>
      </c>
      <c r="AN30" s="74"/>
      <c r="AO30" s="74"/>
      <c r="AP30" s="74"/>
      <c r="AQ30" s="74"/>
      <c r="AR30" s="74"/>
      <c r="AS30" s="73">
        <v>1</v>
      </c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7"/>
      <c r="CA30" s="76">
        <f t="shared" si="3"/>
        <v>219</v>
      </c>
    </row>
    <row r="31" spans="1:79" x14ac:dyDescent="0.25">
      <c r="A31" s="70" t="s">
        <v>428</v>
      </c>
      <c r="B31" s="71"/>
      <c r="C31" s="72"/>
      <c r="D31" s="74"/>
      <c r="E31" s="74"/>
      <c r="F31" s="74"/>
      <c r="G31" s="73">
        <v>2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3">
        <v>1</v>
      </c>
      <c r="S31" s="74"/>
      <c r="T31" s="74"/>
      <c r="U31" s="74"/>
      <c r="V31" s="74"/>
      <c r="W31" s="74"/>
      <c r="X31" s="74"/>
      <c r="Y31" s="73">
        <v>1</v>
      </c>
      <c r="Z31" s="74"/>
      <c r="AA31" s="74"/>
      <c r="AB31" s="74"/>
      <c r="AC31" s="74"/>
      <c r="AD31" s="74"/>
      <c r="AE31" s="74"/>
      <c r="AF31" s="74"/>
      <c r="AG31" s="73">
        <v>191</v>
      </c>
      <c r="AH31" s="74"/>
      <c r="AI31" s="74"/>
      <c r="AJ31" s="74"/>
      <c r="AK31" s="74"/>
      <c r="AL31" s="74"/>
      <c r="AM31" s="73">
        <v>4</v>
      </c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7"/>
      <c r="CA31" s="76">
        <f t="shared" si="3"/>
        <v>199</v>
      </c>
    </row>
    <row r="32" spans="1:79" x14ac:dyDescent="0.25">
      <c r="A32" s="70" t="s">
        <v>138</v>
      </c>
      <c r="B32" s="71"/>
      <c r="C32" s="72"/>
      <c r="D32" s="74"/>
      <c r="E32" s="73">
        <v>2</v>
      </c>
      <c r="F32" s="74"/>
      <c r="G32" s="73">
        <v>1</v>
      </c>
      <c r="H32" s="74"/>
      <c r="I32" s="74"/>
      <c r="J32" s="73">
        <v>4</v>
      </c>
      <c r="K32" s="73">
        <v>3</v>
      </c>
      <c r="L32" s="74"/>
      <c r="M32" s="73">
        <v>2</v>
      </c>
      <c r="N32" s="74"/>
      <c r="O32" s="74"/>
      <c r="P32" s="73">
        <v>1</v>
      </c>
      <c r="Q32" s="73">
        <v>1</v>
      </c>
      <c r="R32" s="73">
        <v>1</v>
      </c>
      <c r="S32" s="73">
        <v>1</v>
      </c>
      <c r="T32" s="74"/>
      <c r="U32" s="74"/>
      <c r="V32" s="74"/>
      <c r="W32" s="73">
        <v>129</v>
      </c>
      <c r="X32" s="73">
        <v>1</v>
      </c>
      <c r="Y32" s="73">
        <v>2</v>
      </c>
      <c r="Z32" s="73">
        <v>1</v>
      </c>
      <c r="AA32" s="73">
        <v>18</v>
      </c>
      <c r="AB32" s="74"/>
      <c r="AC32" s="74"/>
      <c r="AD32" s="74"/>
      <c r="AE32" s="74"/>
      <c r="AF32" s="74"/>
      <c r="AG32" s="74"/>
      <c r="AH32" s="73">
        <v>6</v>
      </c>
      <c r="AI32" s="73">
        <v>7</v>
      </c>
      <c r="AJ32" s="74"/>
      <c r="AK32" s="73">
        <v>3</v>
      </c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3">
        <v>1</v>
      </c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3">
        <v>1</v>
      </c>
      <c r="BT32" s="74"/>
      <c r="BU32" s="74"/>
      <c r="BV32" s="74"/>
      <c r="BW32" s="74"/>
      <c r="BX32" s="74"/>
      <c r="BY32" s="74"/>
      <c r="BZ32" s="77"/>
      <c r="CA32" s="76">
        <f t="shared" si="3"/>
        <v>185</v>
      </c>
    </row>
    <row r="33" spans="1:79" x14ac:dyDescent="0.25">
      <c r="A33" s="70" t="s">
        <v>160</v>
      </c>
      <c r="B33" s="71"/>
      <c r="C33" s="72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3">
        <v>144</v>
      </c>
      <c r="AS33" s="74"/>
      <c r="AT33" s="74"/>
      <c r="AU33" s="74"/>
      <c r="AV33" s="74"/>
      <c r="AW33" s="74"/>
      <c r="AX33" s="74"/>
      <c r="AY33" s="74"/>
      <c r="AZ33" s="73">
        <v>4</v>
      </c>
      <c r="BA33" s="74"/>
      <c r="BB33" s="74"/>
      <c r="BC33" s="73">
        <v>22</v>
      </c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3">
        <v>10</v>
      </c>
      <c r="BS33" s="74"/>
      <c r="BT33" s="74"/>
      <c r="BU33" s="74"/>
      <c r="BV33" s="74"/>
      <c r="BW33" s="74"/>
      <c r="BX33" s="74"/>
      <c r="BY33" s="74"/>
      <c r="BZ33" s="77"/>
      <c r="CA33" s="76">
        <f t="shared" si="3"/>
        <v>180</v>
      </c>
    </row>
    <row r="34" spans="1:79" x14ac:dyDescent="0.25">
      <c r="A34" s="70" t="s">
        <v>306</v>
      </c>
      <c r="B34" s="71"/>
      <c r="C34" s="72"/>
      <c r="D34" s="74"/>
      <c r="E34" s="74"/>
      <c r="F34" s="74"/>
      <c r="G34" s="73">
        <v>1</v>
      </c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3">
        <v>1</v>
      </c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3">
        <v>2</v>
      </c>
      <c r="AN34" s="73">
        <v>1</v>
      </c>
      <c r="AO34" s="73">
        <v>5</v>
      </c>
      <c r="AP34" s="73">
        <v>1</v>
      </c>
      <c r="AQ34" s="73">
        <v>1</v>
      </c>
      <c r="AR34" s="73">
        <v>1</v>
      </c>
      <c r="AS34" s="74"/>
      <c r="AT34" s="74"/>
      <c r="AU34" s="74"/>
      <c r="AV34" s="74"/>
      <c r="AW34" s="74"/>
      <c r="AX34" s="74"/>
      <c r="AY34" s="74"/>
      <c r="AZ34" s="74"/>
      <c r="BA34" s="73">
        <v>156</v>
      </c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7"/>
      <c r="CA34" s="76">
        <f t="shared" si="3"/>
        <v>169</v>
      </c>
    </row>
    <row r="35" spans="1:79" x14ac:dyDescent="0.25">
      <c r="A35" s="70" t="s">
        <v>226</v>
      </c>
      <c r="B35" s="71"/>
      <c r="C35" s="72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3">
        <v>168</v>
      </c>
      <c r="AH35" s="74"/>
      <c r="AI35" s="74"/>
      <c r="AJ35" s="74"/>
      <c r="AK35" s="74"/>
      <c r="AL35" s="74"/>
      <c r="AM35" s="73">
        <v>1</v>
      </c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7"/>
      <c r="CA35" s="76">
        <f t="shared" si="3"/>
        <v>169</v>
      </c>
    </row>
    <row r="36" spans="1:79" x14ac:dyDescent="0.25">
      <c r="A36" s="70" t="s">
        <v>222</v>
      </c>
      <c r="B36" s="71"/>
      <c r="C36" s="78">
        <v>3</v>
      </c>
      <c r="D36" s="73">
        <v>1</v>
      </c>
      <c r="E36" s="74"/>
      <c r="F36" s="73">
        <v>2</v>
      </c>
      <c r="G36" s="74"/>
      <c r="H36" s="74"/>
      <c r="I36" s="74"/>
      <c r="J36" s="73">
        <v>2</v>
      </c>
      <c r="K36" s="74"/>
      <c r="L36" s="73">
        <v>2</v>
      </c>
      <c r="M36" s="74"/>
      <c r="N36" s="73">
        <v>1</v>
      </c>
      <c r="O36" s="74"/>
      <c r="P36" s="74"/>
      <c r="Q36" s="74"/>
      <c r="R36" s="74"/>
      <c r="S36" s="73">
        <v>1</v>
      </c>
      <c r="T36" s="73">
        <v>2</v>
      </c>
      <c r="U36" s="73">
        <v>2</v>
      </c>
      <c r="V36" s="74"/>
      <c r="W36" s="74"/>
      <c r="X36" s="74"/>
      <c r="Y36" s="73">
        <v>2</v>
      </c>
      <c r="Z36" s="74"/>
      <c r="AA36" s="74"/>
      <c r="AB36" s="74"/>
      <c r="AC36" s="74"/>
      <c r="AD36" s="74"/>
      <c r="AE36" s="74"/>
      <c r="AF36" s="74"/>
      <c r="AG36" s="73">
        <v>143</v>
      </c>
      <c r="AH36" s="74"/>
      <c r="AI36" s="74"/>
      <c r="AJ36" s="74"/>
      <c r="AK36" s="74"/>
      <c r="AL36" s="74"/>
      <c r="AM36" s="73">
        <v>2</v>
      </c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7"/>
      <c r="CA36" s="76">
        <f t="shared" si="3"/>
        <v>163</v>
      </c>
    </row>
    <row r="37" spans="1:79" x14ac:dyDescent="0.25">
      <c r="A37" s="70" t="s">
        <v>120</v>
      </c>
      <c r="B37" s="71"/>
      <c r="C37" s="72"/>
      <c r="D37" s="74"/>
      <c r="E37" s="74"/>
      <c r="F37" s="74"/>
      <c r="G37" s="74"/>
      <c r="H37" s="74"/>
      <c r="I37" s="74"/>
      <c r="J37" s="73">
        <v>1</v>
      </c>
      <c r="K37" s="74"/>
      <c r="L37" s="74"/>
      <c r="M37" s="73">
        <v>2</v>
      </c>
      <c r="N37" s="74"/>
      <c r="O37" s="74"/>
      <c r="P37" s="74"/>
      <c r="Q37" s="74"/>
      <c r="R37" s="74"/>
      <c r="S37" s="74"/>
      <c r="T37" s="74"/>
      <c r="U37" s="74"/>
      <c r="V37" s="74"/>
      <c r="W37" s="73">
        <v>5</v>
      </c>
      <c r="X37" s="74"/>
      <c r="Y37" s="73">
        <v>1</v>
      </c>
      <c r="Z37" s="74"/>
      <c r="AA37" s="73">
        <v>4</v>
      </c>
      <c r="AB37" s="74"/>
      <c r="AC37" s="74"/>
      <c r="AD37" s="74"/>
      <c r="AE37" s="74"/>
      <c r="AF37" s="74"/>
      <c r="AG37" s="74"/>
      <c r="AH37" s="73">
        <v>147</v>
      </c>
      <c r="AI37" s="74"/>
      <c r="AJ37" s="74"/>
      <c r="AK37" s="74"/>
      <c r="AL37" s="73">
        <v>1</v>
      </c>
      <c r="AM37" s="74"/>
      <c r="AN37" s="74"/>
      <c r="AO37" s="74"/>
      <c r="AP37" s="73">
        <v>1</v>
      </c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3">
        <v>1</v>
      </c>
      <c r="BR37" s="74"/>
      <c r="BS37" s="74"/>
      <c r="BT37" s="74"/>
      <c r="BU37" s="74"/>
      <c r="BV37" s="74"/>
      <c r="BW37" s="74"/>
      <c r="BX37" s="74"/>
      <c r="BY37" s="74"/>
      <c r="BZ37" s="77"/>
      <c r="CA37" s="76">
        <f t="shared" si="3"/>
        <v>163</v>
      </c>
    </row>
    <row r="38" spans="1:79" x14ac:dyDescent="0.25">
      <c r="A38" s="70" t="s">
        <v>506</v>
      </c>
      <c r="B38" s="71"/>
      <c r="C38" s="78">
        <v>3</v>
      </c>
      <c r="D38" s="73">
        <v>3</v>
      </c>
      <c r="E38" s="73">
        <v>1</v>
      </c>
      <c r="F38" s="73">
        <v>1</v>
      </c>
      <c r="G38" s="74"/>
      <c r="H38" s="74"/>
      <c r="I38" s="74"/>
      <c r="J38" s="73">
        <v>7</v>
      </c>
      <c r="K38" s="73">
        <v>3</v>
      </c>
      <c r="L38" s="74"/>
      <c r="M38" s="73">
        <v>1</v>
      </c>
      <c r="N38" s="73">
        <v>1</v>
      </c>
      <c r="O38" s="74"/>
      <c r="P38" s="74"/>
      <c r="Q38" s="74"/>
      <c r="R38" s="74"/>
      <c r="S38" s="74"/>
      <c r="T38" s="74"/>
      <c r="U38" s="74"/>
      <c r="V38" s="74"/>
      <c r="W38" s="73">
        <v>71</v>
      </c>
      <c r="X38" s="74"/>
      <c r="Y38" s="74"/>
      <c r="Z38" s="74"/>
      <c r="AA38" s="73">
        <v>69</v>
      </c>
      <c r="AB38" s="74"/>
      <c r="AC38" s="74"/>
      <c r="AD38" s="74"/>
      <c r="AE38" s="74"/>
      <c r="AF38" s="73">
        <v>1</v>
      </c>
      <c r="AG38" s="74"/>
      <c r="AH38" s="74"/>
      <c r="AI38" s="74"/>
      <c r="AJ38" s="74"/>
      <c r="AK38" s="74"/>
      <c r="AL38" s="74"/>
      <c r="AM38" s="74"/>
      <c r="AN38" s="73">
        <v>1</v>
      </c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7"/>
      <c r="CA38" s="76">
        <f t="shared" si="3"/>
        <v>162</v>
      </c>
    </row>
    <row r="39" spans="1:79" x14ac:dyDescent="0.25">
      <c r="A39" s="70" t="s">
        <v>240</v>
      </c>
      <c r="B39" s="71"/>
      <c r="C39" s="72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3">
        <v>4</v>
      </c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3">
        <v>92</v>
      </c>
      <c r="BH39" s="73">
        <v>1</v>
      </c>
      <c r="BI39" s="74"/>
      <c r="BJ39" s="74"/>
      <c r="BK39" s="74"/>
      <c r="BL39" s="74"/>
      <c r="BM39" s="74"/>
      <c r="BN39" s="74"/>
      <c r="BO39" s="74"/>
      <c r="BP39" s="73">
        <v>47</v>
      </c>
      <c r="BQ39" s="74"/>
      <c r="BR39" s="74"/>
      <c r="BS39" s="74"/>
      <c r="BT39" s="74"/>
      <c r="BU39" s="74"/>
      <c r="BV39" s="73">
        <v>9</v>
      </c>
      <c r="BW39" s="74"/>
      <c r="BX39" s="73">
        <v>1</v>
      </c>
      <c r="BY39" s="73">
        <v>1</v>
      </c>
      <c r="BZ39" s="77"/>
      <c r="CA39" s="76">
        <f t="shared" si="3"/>
        <v>155</v>
      </c>
    </row>
    <row r="40" spans="1:79" x14ac:dyDescent="0.25">
      <c r="A40" s="70" t="s">
        <v>584</v>
      </c>
      <c r="B40" s="71"/>
      <c r="C40" s="72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3">
        <v>3</v>
      </c>
      <c r="AO40" s="74"/>
      <c r="AP40" s="74"/>
      <c r="AQ40" s="74"/>
      <c r="AR40" s="73">
        <v>1</v>
      </c>
      <c r="AS40" s="74"/>
      <c r="AT40" s="74"/>
      <c r="AU40" s="74"/>
      <c r="AV40" s="74"/>
      <c r="AW40" s="74"/>
      <c r="AX40" s="73">
        <v>2</v>
      </c>
      <c r="AY40" s="73">
        <v>1</v>
      </c>
      <c r="AZ40" s="74"/>
      <c r="BA40" s="74"/>
      <c r="BB40" s="73">
        <v>1</v>
      </c>
      <c r="BC40" s="74"/>
      <c r="BD40" s="73">
        <v>1</v>
      </c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3">
        <v>140</v>
      </c>
      <c r="BR40" s="74"/>
      <c r="BS40" s="74"/>
      <c r="BT40" s="74"/>
      <c r="BU40" s="74"/>
      <c r="BV40" s="74"/>
      <c r="BW40" s="74"/>
      <c r="BX40" s="74"/>
      <c r="BY40" s="74"/>
      <c r="BZ40" s="77"/>
      <c r="CA40" s="76">
        <f t="shared" si="3"/>
        <v>149</v>
      </c>
    </row>
    <row r="41" spans="1:79" x14ac:dyDescent="0.25">
      <c r="A41" s="70" t="s">
        <v>486</v>
      </c>
      <c r="B41" s="71"/>
      <c r="C41" s="72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3">
        <v>1</v>
      </c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3">
        <v>2</v>
      </c>
      <c r="BH41" s="73">
        <v>41</v>
      </c>
      <c r="BI41" s="74"/>
      <c r="BJ41" s="74"/>
      <c r="BK41" s="74"/>
      <c r="BL41" s="74"/>
      <c r="BM41" s="74"/>
      <c r="BN41" s="74"/>
      <c r="BO41" s="74"/>
      <c r="BP41" s="73">
        <v>20</v>
      </c>
      <c r="BQ41" s="74"/>
      <c r="BR41" s="74"/>
      <c r="BS41" s="74"/>
      <c r="BT41" s="73">
        <v>2</v>
      </c>
      <c r="BU41" s="74"/>
      <c r="BV41" s="73">
        <v>6</v>
      </c>
      <c r="BW41" s="74"/>
      <c r="BX41" s="73">
        <v>72</v>
      </c>
      <c r="BY41" s="73">
        <v>2</v>
      </c>
      <c r="BZ41" s="75">
        <v>1</v>
      </c>
      <c r="CA41" s="76">
        <f t="shared" si="3"/>
        <v>147</v>
      </c>
    </row>
    <row r="42" spans="1:79" x14ac:dyDescent="0.25">
      <c r="A42" s="70" t="s">
        <v>460</v>
      </c>
      <c r="B42" s="71"/>
      <c r="C42" s="72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3">
        <v>1</v>
      </c>
      <c r="AO42" s="74"/>
      <c r="AP42" s="73">
        <v>118</v>
      </c>
      <c r="AQ42" s="74"/>
      <c r="AR42" s="74"/>
      <c r="AS42" s="74"/>
      <c r="AT42" s="73">
        <v>4</v>
      </c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3">
        <v>14</v>
      </c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7"/>
      <c r="CA42" s="76">
        <f t="shared" si="3"/>
        <v>137</v>
      </c>
    </row>
    <row r="43" spans="1:79" x14ac:dyDescent="0.25">
      <c r="A43" s="70" t="s">
        <v>158</v>
      </c>
      <c r="B43" s="71"/>
      <c r="C43" s="72"/>
      <c r="D43" s="74"/>
      <c r="E43" s="74"/>
      <c r="F43" s="73">
        <v>3</v>
      </c>
      <c r="G43" s="74"/>
      <c r="H43" s="74"/>
      <c r="I43" s="74"/>
      <c r="J43" s="74"/>
      <c r="K43" s="73">
        <v>1</v>
      </c>
      <c r="L43" s="74"/>
      <c r="M43" s="73">
        <v>2</v>
      </c>
      <c r="N43" s="74"/>
      <c r="O43" s="74"/>
      <c r="P43" s="74"/>
      <c r="Q43" s="74"/>
      <c r="R43" s="74"/>
      <c r="S43" s="74"/>
      <c r="T43" s="74"/>
      <c r="U43" s="74"/>
      <c r="V43" s="74"/>
      <c r="W43" s="73">
        <v>2</v>
      </c>
      <c r="X43" s="74"/>
      <c r="Y43" s="74"/>
      <c r="Z43" s="74"/>
      <c r="AA43" s="73">
        <v>3</v>
      </c>
      <c r="AB43" s="73">
        <v>2</v>
      </c>
      <c r="AC43" s="73">
        <v>2</v>
      </c>
      <c r="AD43" s="73">
        <v>2</v>
      </c>
      <c r="AE43" s="74"/>
      <c r="AF43" s="74"/>
      <c r="AG43" s="74"/>
      <c r="AH43" s="73">
        <v>54</v>
      </c>
      <c r="AI43" s="73">
        <v>21</v>
      </c>
      <c r="AJ43" s="74"/>
      <c r="AK43" s="73">
        <v>29</v>
      </c>
      <c r="AL43" s="73">
        <v>2</v>
      </c>
      <c r="AM43" s="74"/>
      <c r="AN43" s="74"/>
      <c r="AO43" s="74"/>
      <c r="AP43" s="74"/>
      <c r="AQ43" s="73">
        <v>5</v>
      </c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3">
        <v>2</v>
      </c>
      <c r="BR43" s="74"/>
      <c r="BS43" s="74"/>
      <c r="BT43" s="74"/>
      <c r="BU43" s="74"/>
      <c r="BV43" s="74"/>
      <c r="BW43" s="74"/>
      <c r="BX43" s="74"/>
      <c r="BY43" s="74"/>
      <c r="BZ43" s="77"/>
      <c r="CA43" s="76">
        <f t="shared" si="3"/>
        <v>130</v>
      </c>
    </row>
    <row r="44" spans="1:79" x14ac:dyDescent="0.25">
      <c r="A44" s="70" t="s">
        <v>286</v>
      </c>
      <c r="B44" s="71"/>
      <c r="C44" s="72"/>
      <c r="D44" s="74"/>
      <c r="E44" s="73">
        <v>1</v>
      </c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3">
        <v>1</v>
      </c>
      <c r="Q44" s="73">
        <v>1</v>
      </c>
      <c r="R44" s="73">
        <v>1</v>
      </c>
      <c r="S44" s="73">
        <v>1</v>
      </c>
      <c r="T44" s="74"/>
      <c r="U44" s="74"/>
      <c r="V44" s="74"/>
      <c r="W44" s="73">
        <v>1</v>
      </c>
      <c r="X44" s="73">
        <v>1</v>
      </c>
      <c r="Y44" s="73">
        <v>1</v>
      </c>
      <c r="Z44" s="73">
        <v>1</v>
      </c>
      <c r="AA44" s="74"/>
      <c r="AB44" s="73">
        <v>1</v>
      </c>
      <c r="AC44" s="73">
        <v>1</v>
      </c>
      <c r="AD44" s="73">
        <v>1</v>
      </c>
      <c r="AE44" s="74"/>
      <c r="AF44" s="73">
        <v>1</v>
      </c>
      <c r="AG44" s="74"/>
      <c r="AH44" s="74"/>
      <c r="AI44" s="73">
        <v>3</v>
      </c>
      <c r="AJ44" s="74"/>
      <c r="AK44" s="73">
        <v>1</v>
      </c>
      <c r="AL44" s="74"/>
      <c r="AM44" s="74"/>
      <c r="AN44" s="73">
        <v>18</v>
      </c>
      <c r="AO44" s="74"/>
      <c r="AP44" s="73">
        <v>5</v>
      </c>
      <c r="AQ44" s="74"/>
      <c r="AR44" s="74"/>
      <c r="AS44" s="74"/>
      <c r="AT44" s="74"/>
      <c r="AU44" s="74"/>
      <c r="AV44" s="74"/>
      <c r="AW44" s="74"/>
      <c r="AX44" s="74"/>
      <c r="AY44" s="73">
        <v>15</v>
      </c>
      <c r="AZ44" s="74"/>
      <c r="BA44" s="74"/>
      <c r="BB44" s="73">
        <v>12</v>
      </c>
      <c r="BC44" s="74"/>
      <c r="BD44" s="73">
        <v>26</v>
      </c>
      <c r="BE44" s="74"/>
      <c r="BF44" s="74"/>
      <c r="BG44" s="74"/>
      <c r="BH44" s="74"/>
      <c r="BI44" s="73">
        <v>32</v>
      </c>
      <c r="BJ44" s="74"/>
      <c r="BK44" s="74"/>
      <c r="BL44" s="74"/>
      <c r="BM44" s="74"/>
      <c r="BN44" s="74"/>
      <c r="BO44" s="73">
        <v>2</v>
      </c>
      <c r="BP44" s="74"/>
      <c r="BQ44" s="73">
        <v>1</v>
      </c>
      <c r="BR44" s="74"/>
      <c r="BS44" s="74"/>
      <c r="BT44" s="74"/>
      <c r="BU44" s="74"/>
      <c r="BV44" s="74"/>
      <c r="BW44" s="74"/>
      <c r="BX44" s="74"/>
      <c r="BY44" s="74"/>
      <c r="BZ44" s="77"/>
      <c r="CA44" s="76">
        <f t="shared" si="3"/>
        <v>128</v>
      </c>
    </row>
    <row r="45" spans="1:79" x14ac:dyDescent="0.25">
      <c r="A45" s="70" t="s">
        <v>536</v>
      </c>
      <c r="B45" s="71"/>
      <c r="C45" s="72"/>
      <c r="D45" s="74"/>
      <c r="E45" s="74"/>
      <c r="F45" s="74"/>
      <c r="G45" s="74"/>
      <c r="H45" s="74"/>
      <c r="I45" s="74"/>
      <c r="J45" s="73">
        <v>3</v>
      </c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3">
        <v>2</v>
      </c>
      <c r="AB45" s="74"/>
      <c r="AC45" s="74"/>
      <c r="AD45" s="74"/>
      <c r="AE45" s="74"/>
      <c r="AF45" s="74"/>
      <c r="AG45" s="73">
        <v>1</v>
      </c>
      <c r="AH45" s="74"/>
      <c r="AI45" s="74"/>
      <c r="AJ45" s="74"/>
      <c r="AK45" s="74"/>
      <c r="AL45" s="74"/>
      <c r="AM45" s="74"/>
      <c r="AN45" s="73">
        <v>1</v>
      </c>
      <c r="AO45" s="74"/>
      <c r="AP45" s="73">
        <v>117</v>
      </c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3">
        <v>1</v>
      </c>
      <c r="BR45" s="74"/>
      <c r="BS45" s="74"/>
      <c r="BT45" s="74"/>
      <c r="BU45" s="74"/>
      <c r="BV45" s="74"/>
      <c r="BW45" s="74"/>
      <c r="BX45" s="74"/>
      <c r="BY45" s="74"/>
      <c r="BZ45" s="77"/>
      <c r="CA45" s="76">
        <f t="shared" si="3"/>
        <v>125</v>
      </c>
    </row>
    <row r="46" spans="1:79" x14ac:dyDescent="0.25">
      <c r="A46" s="70" t="s">
        <v>82</v>
      </c>
      <c r="B46" s="71"/>
      <c r="C46" s="72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3">
        <v>1</v>
      </c>
      <c r="O46" s="74"/>
      <c r="P46" s="74"/>
      <c r="Q46" s="74"/>
      <c r="R46" s="74"/>
      <c r="S46" s="74"/>
      <c r="T46" s="74"/>
      <c r="U46" s="74"/>
      <c r="V46" s="74"/>
      <c r="W46" s="73">
        <v>2</v>
      </c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3">
        <v>113</v>
      </c>
      <c r="AI46" s="73">
        <v>1</v>
      </c>
      <c r="AJ46" s="74"/>
      <c r="AK46" s="73">
        <v>2</v>
      </c>
      <c r="AL46" s="74"/>
      <c r="AM46" s="74"/>
      <c r="AN46" s="73">
        <v>1</v>
      </c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3">
        <v>1</v>
      </c>
      <c r="BW46" s="74"/>
      <c r="BX46" s="74"/>
      <c r="BY46" s="74"/>
      <c r="BZ46" s="77"/>
      <c r="CA46" s="76">
        <f t="shared" si="3"/>
        <v>121</v>
      </c>
    </row>
    <row r="47" spans="1:79" x14ac:dyDescent="0.25">
      <c r="A47" s="70" t="s">
        <v>186</v>
      </c>
      <c r="B47" s="71"/>
      <c r="C47" s="78">
        <v>4</v>
      </c>
      <c r="D47" s="73">
        <v>7</v>
      </c>
      <c r="E47" s="73">
        <v>8</v>
      </c>
      <c r="F47" s="73">
        <v>8</v>
      </c>
      <c r="G47" s="73">
        <v>6</v>
      </c>
      <c r="H47" s="74"/>
      <c r="I47" s="73">
        <v>1</v>
      </c>
      <c r="J47" s="73">
        <v>12</v>
      </c>
      <c r="K47" s="73">
        <v>7</v>
      </c>
      <c r="L47" s="73">
        <v>2</v>
      </c>
      <c r="M47" s="73">
        <v>3</v>
      </c>
      <c r="N47" s="73">
        <v>3</v>
      </c>
      <c r="O47" s="74"/>
      <c r="P47" s="74"/>
      <c r="Q47" s="73">
        <v>1</v>
      </c>
      <c r="R47" s="73">
        <v>1</v>
      </c>
      <c r="S47" s="73">
        <v>1</v>
      </c>
      <c r="T47" s="73">
        <v>1</v>
      </c>
      <c r="U47" s="73">
        <v>1</v>
      </c>
      <c r="V47" s="74"/>
      <c r="W47" s="73">
        <v>5</v>
      </c>
      <c r="X47" s="74"/>
      <c r="Y47" s="73">
        <v>1</v>
      </c>
      <c r="Z47" s="74"/>
      <c r="AA47" s="73">
        <v>5</v>
      </c>
      <c r="AB47" s="73">
        <v>1</v>
      </c>
      <c r="AC47" s="73">
        <v>1</v>
      </c>
      <c r="AD47" s="73">
        <v>1</v>
      </c>
      <c r="AE47" s="74"/>
      <c r="AF47" s="74"/>
      <c r="AG47" s="73">
        <v>9</v>
      </c>
      <c r="AH47" s="73">
        <v>1</v>
      </c>
      <c r="AI47" s="74"/>
      <c r="AJ47" s="73">
        <v>26</v>
      </c>
      <c r="AK47" s="74"/>
      <c r="AL47" s="74"/>
      <c r="AM47" s="73">
        <v>1</v>
      </c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7"/>
      <c r="CA47" s="76">
        <f t="shared" si="3"/>
        <v>117</v>
      </c>
    </row>
    <row r="48" spans="1:79" x14ac:dyDescent="0.25">
      <c r="A48" s="70" t="s">
        <v>426</v>
      </c>
      <c r="B48" s="71"/>
      <c r="C48" s="72"/>
      <c r="D48" s="74"/>
      <c r="E48" s="74"/>
      <c r="F48" s="74"/>
      <c r="G48" s="74"/>
      <c r="H48" s="74"/>
      <c r="I48" s="73">
        <v>1</v>
      </c>
      <c r="J48" s="73">
        <v>1</v>
      </c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3">
        <v>2</v>
      </c>
      <c r="AN48" s="74"/>
      <c r="AO48" s="73">
        <v>86</v>
      </c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3">
        <v>22</v>
      </c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7"/>
      <c r="CA48" s="76">
        <f t="shared" si="3"/>
        <v>112</v>
      </c>
    </row>
    <row r="49" spans="1:79" x14ac:dyDescent="0.25">
      <c r="A49" s="70" t="s">
        <v>548</v>
      </c>
      <c r="B49" s="71"/>
      <c r="C49" s="72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3">
        <v>1</v>
      </c>
      <c r="AF49" s="74"/>
      <c r="AG49" s="73">
        <v>28</v>
      </c>
      <c r="AH49" s="74"/>
      <c r="AI49" s="74"/>
      <c r="AJ49" s="74"/>
      <c r="AK49" s="74"/>
      <c r="AL49" s="74"/>
      <c r="AM49" s="73">
        <v>67</v>
      </c>
      <c r="AN49" s="74"/>
      <c r="AO49" s="73">
        <v>1</v>
      </c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7"/>
      <c r="CA49" s="76">
        <f t="shared" si="3"/>
        <v>97</v>
      </c>
    </row>
    <row r="50" spans="1:79" x14ac:dyDescent="0.25">
      <c r="A50" s="70" t="s">
        <v>80</v>
      </c>
      <c r="B50" s="71"/>
      <c r="C50" s="78">
        <v>1</v>
      </c>
      <c r="D50" s="73">
        <v>2</v>
      </c>
      <c r="E50" s="73">
        <v>1</v>
      </c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3">
        <v>1</v>
      </c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3">
        <v>87</v>
      </c>
      <c r="AH50" s="74"/>
      <c r="AI50" s="74"/>
      <c r="AJ50" s="74"/>
      <c r="AK50" s="74"/>
      <c r="AL50" s="74"/>
      <c r="AM50" s="73">
        <v>5</v>
      </c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7"/>
      <c r="CA50" s="76">
        <f t="shared" si="3"/>
        <v>97</v>
      </c>
    </row>
    <row r="51" spans="1:79" x14ac:dyDescent="0.25">
      <c r="A51" s="70" t="s">
        <v>6</v>
      </c>
      <c r="B51" s="71"/>
      <c r="C51" s="72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3">
        <v>45</v>
      </c>
      <c r="AS51" s="74"/>
      <c r="AT51" s="74"/>
      <c r="AU51" s="74"/>
      <c r="AV51" s="74"/>
      <c r="AW51" s="74"/>
      <c r="AX51" s="74"/>
      <c r="AY51" s="74"/>
      <c r="AZ51" s="73">
        <v>5</v>
      </c>
      <c r="BA51" s="74"/>
      <c r="BB51" s="74"/>
      <c r="BC51" s="73">
        <v>43</v>
      </c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7"/>
      <c r="CA51" s="76">
        <f t="shared" si="3"/>
        <v>93</v>
      </c>
    </row>
    <row r="52" spans="1:79" x14ac:dyDescent="0.25">
      <c r="A52" s="70" t="s">
        <v>494</v>
      </c>
      <c r="B52" s="71"/>
      <c r="C52" s="72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3">
        <v>1</v>
      </c>
      <c r="AJ52" s="74"/>
      <c r="AK52" s="74"/>
      <c r="AL52" s="74"/>
      <c r="AM52" s="74"/>
      <c r="AN52" s="73">
        <v>1</v>
      </c>
      <c r="AO52" s="74"/>
      <c r="AP52" s="73">
        <v>82</v>
      </c>
      <c r="AQ52" s="74"/>
      <c r="AR52" s="74"/>
      <c r="AS52" s="74"/>
      <c r="AT52" s="73">
        <v>3</v>
      </c>
      <c r="AU52" s="74"/>
      <c r="AV52" s="74"/>
      <c r="AW52" s="74"/>
      <c r="AX52" s="74"/>
      <c r="AY52" s="74"/>
      <c r="AZ52" s="74"/>
      <c r="BA52" s="73">
        <v>1</v>
      </c>
      <c r="BB52" s="74"/>
      <c r="BC52" s="74"/>
      <c r="BD52" s="74"/>
      <c r="BE52" s="74"/>
      <c r="BF52" s="74"/>
      <c r="BG52" s="74"/>
      <c r="BH52" s="74"/>
      <c r="BI52" s="73">
        <v>2</v>
      </c>
      <c r="BJ52" s="73">
        <v>1</v>
      </c>
      <c r="BK52" s="74"/>
      <c r="BL52" s="74"/>
      <c r="BM52" s="74"/>
      <c r="BN52" s="74"/>
      <c r="BO52" s="74"/>
      <c r="BP52" s="74"/>
      <c r="BQ52" s="73">
        <v>1</v>
      </c>
      <c r="BR52" s="74"/>
      <c r="BS52" s="74"/>
      <c r="BT52" s="74"/>
      <c r="BU52" s="74"/>
      <c r="BV52" s="74"/>
      <c r="BW52" s="74"/>
      <c r="BX52" s="74"/>
      <c r="BY52" s="74"/>
      <c r="BZ52" s="77"/>
      <c r="CA52" s="76">
        <f t="shared" si="3"/>
        <v>92</v>
      </c>
    </row>
    <row r="53" spans="1:79" x14ac:dyDescent="0.25">
      <c r="A53" s="70" t="s">
        <v>448</v>
      </c>
      <c r="B53" s="71"/>
      <c r="C53" s="72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3">
        <v>74</v>
      </c>
      <c r="BH53" s="73">
        <v>4</v>
      </c>
      <c r="BI53" s="74"/>
      <c r="BJ53" s="74"/>
      <c r="BK53" s="74"/>
      <c r="BL53" s="74"/>
      <c r="BM53" s="74"/>
      <c r="BN53" s="74"/>
      <c r="BO53" s="74"/>
      <c r="BP53" s="73">
        <v>8</v>
      </c>
      <c r="BQ53" s="74"/>
      <c r="BR53" s="74"/>
      <c r="BS53" s="74"/>
      <c r="BT53" s="74"/>
      <c r="BU53" s="74"/>
      <c r="BV53" s="73">
        <v>6</v>
      </c>
      <c r="BW53" s="74"/>
      <c r="BX53" s="74"/>
      <c r="BY53" s="74"/>
      <c r="BZ53" s="77"/>
      <c r="CA53" s="76">
        <f t="shared" si="3"/>
        <v>92</v>
      </c>
    </row>
    <row r="54" spans="1:79" x14ac:dyDescent="0.25">
      <c r="A54" s="70" t="s">
        <v>528</v>
      </c>
      <c r="B54" s="71"/>
      <c r="C54" s="72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3">
        <v>69</v>
      </c>
      <c r="AS54" s="74"/>
      <c r="AT54" s="74"/>
      <c r="AU54" s="74"/>
      <c r="AV54" s="74"/>
      <c r="AW54" s="74"/>
      <c r="AX54" s="74"/>
      <c r="AY54" s="74"/>
      <c r="AZ54" s="73">
        <v>2</v>
      </c>
      <c r="BA54" s="74"/>
      <c r="BB54" s="74"/>
      <c r="BC54" s="73">
        <v>2</v>
      </c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4"/>
      <c r="BR54" s="73">
        <v>14</v>
      </c>
      <c r="BS54" s="74"/>
      <c r="BT54" s="74"/>
      <c r="BU54" s="74"/>
      <c r="BV54" s="74"/>
      <c r="BW54" s="74"/>
      <c r="BX54" s="74"/>
      <c r="BY54" s="74"/>
      <c r="BZ54" s="77"/>
      <c r="CA54" s="76">
        <f t="shared" si="3"/>
        <v>87</v>
      </c>
    </row>
    <row r="55" spans="1:79" x14ac:dyDescent="0.25">
      <c r="A55" s="70" t="s">
        <v>16</v>
      </c>
      <c r="B55" s="71"/>
      <c r="C55" s="72"/>
      <c r="D55" s="74"/>
      <c r="E55" s="74"/>
      <c r="F55" s="74"/>
      <c r="G55" s="74"/>
      <c r="H55" s="74"/>
      <c r="I55" s="74"/>
      <c r="J55" s="73">
        <v>3</v>
      </c>
      <c r="K55" s="74"/>
      <c r="L55" s="74"/>
      <c r="M55" s="73">
        <v>25</v>
      </c>
      <c r="N55" s="74"/>
      <c r="O55" s="74"/>
      <c r="P55" s="74"/>
      <c r="Q55" s="74"/>
      <c r="R55" s="73">
        <v>1</v>
      </c>
      <c r="S55" s="74"/>
      <c r="T55" s="73">
        <v>1</v>
      </c>
      <c r="U55" s="73">
        <v>1</v>
      </c>
      <c r="V55" s="74"/>
      <c r="W55" s="73">
        <v>5</v>
      </c>
      <c r="X55" s="74"/>
      <c r="Y55" s="74"/>
      <c r="Z55" s="74"/>
      <c r="AA55" s="73">
        <v>1</v>
      </c>
      <c r="AB55" s="73">
        <v>10</v>
      </c>
      <c r="AC55" s="73">
        <v>10</v>
      </c>
      <c r="AD55" s="73">
        <v>10</v>
      </c>
      <c r="AE55" s="74"/>
      <c r="AF55" s="74"/>
      <c r="AG55" s="74"/>
      <c r="AH55" s="73">
        <v>1</v>
      </c>
      <c r="AI55" s="73">
        <v>8</v>
      </c>
      <c r="AJ55" s="74"/>
      <c r="AK55" s="73">
        <v>5</v>
      </c>
      <c r="AL55" s="74"/>
      <c r="AM55" s="74"/>
      <c r="AN55" s="74"/>
      <c r="AO55" s="74"/>
      <c r="AP55" s="74"/>
      <c r="AQ55" s="73">
        <v>1</v>
      </c>
      <c r="AR55" s="74"/>
      <c r="AS55" s="74"/>
      <c r="AT55" s="74"/>
      <c r="AU55" s="73">
        <v>1</v>
      </c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3">
        <v>1</v>
      </c>
      <c r="BL55" s="74"/>
      <c r="BM55" s="74"/>
      <c r="BN55" s="74"/>
      <c r="BO55" s="74"/>
      <c r="BP55" s="73">
        <v>1</v>
      </c>
      <c r="BQ55" s="74"/>
      <c r="BR55" s="74"/>
      <c r="BS55" s="74"/>
      <c r="BT55" s="74"/>
      <c r="BU55" s="74"/>
      <c r="BV55" s="74"/>
      <c r="BW55" s="74"/>
      <c r="BX55" s="74"/>
      <c r="BY55" s="74"/>
      <c r="BZ55" s="77"/>
      <c r="CA55" s="76">
        <f t="shared" si="3"/>
        <v>85</v>
      </c>
    </row>
    <row r="56" spans="1:79" x14ac:dyDescent="0.25">
      <c r="A56" s="70" t="s">
        <v>310</v>
      </c>
      <c r="B56" s="71"/>
      <c r="C56" s="72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74"/>
      <c r="BK56" s="73">
        <v>84</v>
      </c>
      <c r="BL56" s="74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7"/>
      <c r="CA56" s="76">
        <f t="shared" si="3"/>
        <v>84</v>
      </c>
    </row>
    <row r="57" spans="1:79" x14ac:dyDescent="0.25">
      <c r="A57" s="70" t="s">
        <v>252</v>
      </c>
      <c r="B57" s="71"/>
      <c r="C57" s="72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74"/>
      <c r="BK57" s="74"/>
      <c r="BL57" s="74"/>
      <c r="BM57" s="74"/>
      <c r="BN57" s="74"/>
      <c r="BO57" s="74"/>
      <c r="BP57" s="74"/>
      <c r="BQ57" s="73">
        <v>77</v>
      </c>
      <c r="BR57" s="74"/>
      <c r="BS57" s="74"/>
      <c r="BT57" s="74"/>
      <c r="BU57" s="74"/>
      <c r="BV57" s="74"/>
      <c r="BW57" s="74"/>
      <c r="BX57" s="74"/>
      <c r="BY57" s="74"/>
      <c r="BZ57" s="77"/>
      <c r="CA57" s="76">
        <f t="shared" si="3"/>
        <v>77</v>
      </c>
    </row>
    <row r="58" spans="1:79" x14ac:dyDescent="0.25">
      <c r="A58" s="70" t="s">
        <v>102</v>
      </c>
      <c r="B58" s="71"/>
      <c r="C58" s="72"/>
      <c r="D58" s="74"/>
      <c r="E58" s="73">
        <v>1</v>
      </c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3">
        <v>1</v>
      </c>
      <c r="S58" s="74"/>
      <c r="T58" s="74"/>
      <c r="U58" s="74"/>
      <c r="V58" s="74"/>
      <c r="W58" s="73">
        <v>1</v>
      </c>
      <c r="X58" s="74"/>
      <c r="Y58" s="73">
        <v>1</v>
      </c>
      <c r="Z58" s="74"/>
      <c r="AA58" s="74"/>
      <c r="AB58" s="74"/>
      <c r="AC58" s="74"/>
      <c r="AD58" s="74"/>
      <c r="AE58" s="74"/>
      <c r="AF58" s="74"/>
      <c r="AG58" s="73">
        <v>64</v>
      </c>
      <c r="AH58" s="74"/>
      <c r="AI58" s="73">
        <v>1</v>
      </c>
      <c r="AJ58" s="74"/>
      <c r="AK58" s="73">
        <v>1</v>
      </c>
      <c r="AL58" s="74"/>
      <c r="AM58" s="74"/>
      <c r="AN58" s="74"/>
      <c r="AO58" s="74"/>
      <c r="AP58" s="74"/>
      <c r="AQ58" s="74"/>
      <c r="AR58" s="74"/>
      <c r="AS58" s="73">
        <v>1</v>
      </c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7"/>
      <c r="CA58" s="76">
        <f t="shared" si="3"/>
        <v>71</v>
      </c>
    </row>
    <row r="59" spans="1:79" x14ac:dyDescent="0.25">
      <c r="A59" s="70" t="s">
        <v>432</v>
      </c>
      <c r="B59" s="71"/>
      <c r="C59" s="72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3">
        <v>62</v>
      </c>
      <c r="AS59" s="74"/>
      <c r="AT59" s="74"/>
      <c r="AU59" s="74"/>
      <c r="AV59" s="74"/>
      <c r="AW59" s="74"/>
      <c r="AX59" s="74"/>
      <c r="AY59" s="74"/>
      <c r="AZ59" s="73">
        <v>1</v>
      </c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4"/>
      <c r="BL59" s="73">
        <v>3</v>
      </c>
      <c r="BM59" s="74"/>
      <c r="BN59" s="74"/>
      <c r="BO59" s="74"/>
      <c r="BP59" s="74"/>
      <c r="BQ59" s="73">
        <v>2</v>
      </c>
      <c r="BR59" s="73">
        <v>2</v>
      </c>
      <c r="BS59" s="74"/>
      <c r="BT59" s="74"/>
      <c r="BU59" s="74"/>
      <c r="BV59" s="74"/>
      <c r="BW59" s="74"/>
      <c r="BX59" s="74"/>
      <c r="BY59" s="74"/>
      <c r="BZ59" s="77"/>
      <c r="CA59" s="76">
        <f t="shared" si="3"/>
        <v>70</v>
      </c>
    </row>
    <row r="60" spans="1:79" x14ac:dyDescent="0.25">
      <c r="A60" s="70" t="s">
        <v>504</v>
      </c>
      <c r="B60" s="71"/>
      <c r="C60" s="78">
        <v>3</v>
      </c>
      <c r="D60" s="73">
        <v>5</v>
      </c>
      <c r="E60" s="73">
        <v>1</v>
      </c>
      <c r="F60" s="73">
        <v>4</v>
      </c>
      <c r="G60" s="74"/>
      <c r="H60" s="74"/>
      <c r="I60" s="74"/>
      <c r="J60" s="73">
        <v>2</v>
      </c>
      <c r="K60" s="73">
        <v>3</v>
      </c>
      <c r="L60" s="73">
        <v>2</v>
      </c>
      <c r="M60" s="73">
        <v>2</v>
      </c>
      <c r="N60" s="74"/>
      <c r="O60" s="74"/>
      <c r="P60" s="73">
        <v>2</v>
      </c>
      <c r="Q60" s="74"/>
      <c r="R60" s="74"/>
      <c r="S60" s="74"/>
      <c r="T60" s="74"/>
      <c r="U60" s="74"/>
      <c r="V60" s="74"/>
      <c r="W60" s="73">
        <v>1</v>
      </c>
      <c r="X60" s="74"/>
      <c r="Y60" s="74"/>
      <c r="Z60" s="74"/>
      <c r="AA60" s="73">
        <v>1</v>
      </c>
      <c r="AB60" s="74"/>
      <c r="AC60" s="74"/>
      <c r="AD60" s="74"/>
      <c r="AE60" s="74"/>
      <c r="AF60" s="74"/>
      <c r="AG60" s="73">
        <v>42</v>
      </c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74"/>
      <c r="BG60" s="74"/>
      <c r="BH60" s="74"/>
      <c r="BI60" s="74"/>
      <c r="BJ60" s="74"/>
      <c r="BK60" s="74"/>
      <c r="BL60" s="74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7"/>
      <c r="CA60" s="76">
        <f t="shared" si="3"/>
        <v>68</v>
      </c>
    </row>
    <row r="61" spans="1:79" x14ac:dyDescent="0.25">
      <c r="A61" s="70" t="s">
        <v>98</v>
      </c>
      <c r="B61" s="71"/>
      <c r="C61" s="72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3">
        <v>5</v>
      </c>
      <c r="AO61" s="74"/>
      <c r="AP61" s="73">
        <v>54</v>
      </c>
      <c r="AQ61" s="74"/>
      <c r="AR61" s="74"/>
      <c r="AS61" s="74"/>
      <c r="AT61" s="73">
        <v>4</v>
      </c>
      <c r="AU61" s="74"/>
      <c r="AV61" s="74"/>
      <c r="AW61" s="74"/>
      <c r="AX61" s="74"/>
      <c r="AY61" s="74"/>
      <c r="AZ61" s="74"/>
      <c r="BA61" s="73">
        <v>1</v>
      </c>
      <c r="BB61" s="74"/>
      <c r="BC61" s="74"/>
      <c r="BD61" s="74"/>
      <c r="BE61" s="74"/>
      <c r="BF61" s="74"/>
      <c r="BG61" s="74"/>
      <c r="BH61" s="74"/>
      <c r="BI61" s="74"/>
      <c r="BJ61" s="73">
        <v>3</v>
      </c>
      <c r="BK61" s="74"/>
      <c r="BL61" s="74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74"/>
      <c r="BZ61" s="77"/>
      <c r="CA61" s="76">
        <f t="shared" si="3"/>
        <v>67</v>
      </c>
    </row>
    <row r="62" spans="1:79" x14ac:dyDescent="0.25">
      <c r="A62" s="70" t="s">
        <v>88</v>
      </c>
      <c r="B62" s="71"/>
      <c r="C62" s="72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3">
        <v>61</v>
      </c>
      <c r="AQ62" s="74"/>
      <c r="AR62" s="74"/>
      <c r="AS62" s="74"/>
      <c r="AT62" s="73">
        <v>1</v>
      </c>
      <c r="AU62" s="74"/>
      <c r="AV62" s="74"/>
      <c r="AW62" s="74"/>
      <c r="AX62" s="74"/>
      <c r="AY62" s="74"/>
      <c r="AZ62" s="74"/>
      <c r="BA62" s="74"/>
      <c r="BB62" s="74"/>
      <c r="BC62" s="74"/>
      <c r="BD62" s="74"/>
      <c r="BE62" s="74"/>
      <c r="BF62" s="74"/>
      <c r="BG62" s="74"/>
      <c r="BH62" s="74"/>
      <c r="BI62" s="74"/>
      <c r="BJ62" s="73">
        <v>1</v>
      </c>
      <c r="BK62" s="74"/>
      <c r="BL62" s="74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7"/>
      <c r="CA62" s="76">
        <f t="shared" si="3"/>
        <v>63</v>
      </c>
    </row>
    <row r="63" spans="1:79" x14ac:dyDescent="0.25">
      <c r="A63" s="70" t="s">
        <v>74</v>
      </c>
      <c r="B63" s="71"/>
      <c r="C63" s="72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3">
        <v>1</v>
      </c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3">
        <v>25</v>
      </c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74"/>
      <c r="BG63" s="74"/>
      <c r="BH63" s="74"/>
      <c r="BI63" s="74"/>
      <c r="BJ63" s="74"/>
      <c r="BK63" s="74"/>
      <c r="BL63" s="74"/>
      <c r="BM63" s="74"/>
      <c r="BN63" s="74"/>
      <c r="BO63" s="74"/>
      <c r="BP63" s="74"/>
      <c r="BQ63" s="74"/>
      <c r="BR63" s="73">
        <v>33</v>
      </c>
      <c r="BS63" s="74"/>
      <c r="BT63" s="74"/>
      <c r="BU63" s="73">
        <v>3</v>
      </c>
      <c r="BV63" s="74"/>
      <c r="BW63" s="74"/>
      <c r="BX63" s="74"/>
      <c r="BY63" s="74"/>
      <c r="BZ63" s="77"/>
      <c r="CA63" s="76">
        <f t="shared" si="3"/>
        <v>62</v>
      </c>
    </row>
    <row r="64" spans="1:79" x14ac:dyDescent="0.25">
      <c r="A64" s="70" t="s">
        <v>206</v>
      </c>
      <c r="B64" s="71"/>
      <c r="C64" s="78">
        <v>1</v>
      </c>
      <c r="D64" s="73">
        <v>1</v>
      </c>
      <c r="E64" s="74"/>
      <c r="F64" s="74"/>
      <c r="G64" s="74"/>
      <c r="H64" s="74"/>
      <c r="I64" s="74"/>
      <c r="J64" s="74"/>
      <c r="K64" s="74"/>
      <c r="L64" s="74"/>
      <c r="M64" s="73">
        <v>1</v>
      </c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3">
        <v>1</v>
      </c>
      <c r="Z64" s="74"/>
      <c r="AA64" s="73">
        <v>2</v>
      </c>
      <c r="AB64" s="74"/>
      <c r="AC64" s="74"/>
      <c r="AD64" s="74"/>
      <c r="AE64" s="74"/>
      <c r="AF64" s="74"/>
      <c r="AG64" s="74"/>
      <c r="AH64" s="73">
        <v>1</v>
      </c>
      <c r="AI64" s="73">
        <v>8</v>
      </c>
      <c r="AJ64" s="74"/>
      <c r="AK64" s="73">
        <v>10</v>
      </c>
      <c r="AL64" s="73">
        <v>9</v>
      </c>
      <c r="AM64" s="74"/>
      <c r="AN64" s="74"/>
      <c r="AO64" s="74"/>
      <c r="AP64" s="74"/>
      <c r="AQ64" s="73">
        <v>21</v>
      </c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74"/>
      <c r="BG64" s="74"/>
      <c r="BH64" s="74"/>
      <c r="BI64" s="74"/>
      <c r="BJ64" s="74"/>
      <c r="BK64" s="73">
        <v>3</v>
      </c>
      <c r="BL64" s="74"/>
      <c r="BM64" s="74"/>
      <c r="BN64" s="74"/>
      <c r="BO64" s="74"/>
      <c r="BP64" s="74"/>
      <c r="BQ64" s="73">
        <v>1</v>
      </c>
      <c r="BR64" s="74"/>
      <c r="BS64" s="74"/>
      <c r="BT64" s="74"/>
      <c r="BU64" s="74"/>
      <c r="BV64" s="74"/>
      <c r="BW64" s="74"/>
      <c r="BX64" s="74"/>
      <c r="BY64" s="74"/>
      <c r="BZ64" s="77"/>
      <c r="CA64" s="76">
        <f t="shared" si="3"/>
        <v>59</v>
      </c>
    </row>
    <row r="65" spans="1:79" x14ac:dyDescent="0.25">
      <c r="A65" s="70" t="s">
        <v>152</v>
      </c>
      <c r="B65" s="71"/>
      <c r="C65" s="72"/>
      <c r="D65" s="73">
        <v>1</v>
      </c>
      <c r="E65" s="74"/>
      <c r="F65" s="73">
        <v>1</v>
      </c>
      <c r="G65" s="74"/>
      <c r="H65" s="74"/>
      <c r="I65" s="74"/>
      <c r="J65" s="73">
        <v>1</v>
      </c>
      <c r="K65" s="73">
        <v>1</v>
      </c>
      <c r="L65" s="73">
        <v>1</v>
      </c>
      <c r="M65" s="74"/>
      <c r="N65" s="73">
        <v>1</v>
      </c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3">
        <v>50</v>
      </c>
      <c r="AH65" s="74"/>
      <c r="AI65" s="74"/>
      <c r="AJ65" s="74"/>
      <c r="AK65" s="74"/>
      <c r="AL65" s="74"/>
      <c r="AM65" s="73">
        <v>2</v>
      </c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3">
        <v>1</v>
      </c>
      <c r="BB65" s="74"/>
      <c r="BC65" s="74"/>
      <c r="BD65" s="74"/>
      <c r="BE65" s="74"/>
      <c r="BF65" s="74"/>
      <c r="BG65" s="74"/>
      <c r="BH65" s="74"/>
      <c r="BI65" s="74"/>
      <c r="BJ65" s="74"/>
      <c r="BK65" s="74"/>
      <c r="BL65" s="74"/>
      <c r="BM65" s="74"/>
      <c r="BN65" s="74"/>
      <c r="BO65" s="74"/>
      <c r="BP65" s="74"/>
      <c r="BQ65" s="74"/>
      <c r="BR65" s="74"/>
      <c r="BS65" s="74"/>
      <c r="BT65" s="74"/>
      <c r="BU65" s="74"/>
      <c r="BV65" s="74"/>
      <c r="BW65" s="74"/>
      <c r="BX65" s="74"/>
      <c r="BY65" s="74"/>
      <c r="BZ65" s="77"/>
      <c r="CA65" s="76">
        <f t="shared" si="3"/>
        <v>59</v>
      </c>
    </row>
    <row r="66" spans="1:79" x14ac:dyDescent="0.25">
      <c r="A66" s="70" t="s">
        <v>582</v>
      </c>
      <c r="B66" s="71"/>
      <c r="C66" s="72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3">
        <v>2</v>
      </c>
      <c r="AW66" s="74"/>
      <c r="AX66" s="74"/>
      <c r="AY66" s="74"/>
      <c r="AZ66" s="74"/>
      <c r="BA66" s="74"/>
      <c r="BB66" s="74"/>
      <c r="BC66" s="74"/>
      <c r="BD66" s="74"/>
      <c r="BE66" s="74"/>
      <c r="BF66" s="74"/>
      <c r="BG66" s="73">
        <v>14</v>
      </c>
      <c r="BH66" s="73">
        <v>1</v>
      </c>
      <c r="BI66" s="74"/>
      <c r="BJ66" s="74"/>
      <c r="BK66" s="74"/>
      <c r="BL66" s="74"/>
      <c r="BM66" s="74"/>
      <c r="BN66" s="74"/>
      <c r="BO66" s="74"/>
      <c r="BP66" s="73">
        <v>18</v>
      </c>
      <c r="BQ66" s="74"/>
      <c r="BR66" s="74"/>
      <c r="BS66" s="74"/>
      <c r="BT66" s="74"/>
      <c r="BU66" s="74"/>
      <c r="BV66" s="73">
        <v>17</v>
      </c>
      <c r="BW66" s="74"/>
      <c r="BX66" s="74"/>
      <c r="BY66" s="73">
        <v>1</v>
      </c>
      <c r="BZ66" s="77"/>
      <c r="CA66" s="76">
        <f t="shared" si="3"/>
        <v>53</v>
      </c>
    </row>
    <row r="67" spans="1:79" x14ac:dyDescent="0.25">
      <c r="A67" s="70" t="s">
        <v>350</v>
      </c>
      <c r="B67" s="71"/>
      <c r="C67" s="72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3">
        <v>10</v>
      </c>
      <c r="AK67" s="74"/>
      <c r="AL67" s="74"/>
      <c r="AM67" s="74"/>
      <c r="AN67" s="74"/>
      <c r="AO67" s="74"/>
      <c r="AP67" s="74"/>
      <c r="AQ67" s="74"/>
      <c r="AR67" s="73">
        <v>2</v>
      </c>
      <c r="AS67" s="74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  <c r="BP67" s="74"/>
      <c r="BQ67" s="74"/>
      <c r="BR67" s="73">
        <v>41</v>
      </c>
      <c r="BS67" s="74"/>
      <c r="BT67" s="74"/>
      <c r="BU67" s="74"/>
      <c r="BV67" s="74"/>
      <c r="BW67" s="74"/>
      <c r="BX67" s="74"/>
      <c r="BY67" s="74"/>
      <c r="BZ67" s="77"/>
      <c r="CA67" s="76">
        <f t="shared" ref="CA67:CA130" si="4">SUM(C67:BZ67)</f>
        <v>53</v>
      </c>
    </row>
    <row r="68" spans="1:79" x14ac:dyDescent="0.25">
      <c r="A68" s="70" t="s">
        <v>302</v>
      </c>
      <c r="B68" s="71"/>
      <c r="C68" s="72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3">
        <v>43</v>
      </c>
      <c r="AS68" s="74"/>
      <c r="AT68" s="74"/>
      <c r="AU68" s="73">
        <v>1</v>
      </c>
      <c r="AV68" s="74"/>
      <c r="AW68" s="74"/>
      <c r="AX68" s="74"/>
      <c r="AY68" s="74"/>
      <c r="AZ68" s="73">
        <v>2</v>
      </c>
      <c r="BA68" s="74"/>
      <c r="BB68" s="74"/>
      <c r="BC68" s="73">
        <v>3</v>
      </c>
      <c r="BD68" s="74"/>
      <c r="BE68" s="74"/>
      <c r="BF68" s="74"/>
      <c r="BG68" s="74"/>
      <c r="BH68" s="74"/>
      <c r="BI68" s="74"/>
      <c r="BJ68" s="74"/>
      <c r="BK68" s="74"/>
      <c r="BL68" s="73">
        <v>1</v>
      </c>
      <c r="BM68" s="74"/>
      <c r="BN68" s="74"/>
      <c r="BO68" s="74"/>
      <c r="BP68" s="74"/>
      <c r="BQ68" s="74"/>
      <c r="BR68" s="73">
        <v>2</v>
      </c>
      <c r="BS68" s="74"/>
      <c r="BT68" s="74"/>
      <c r="BU68" s="74"/>
      <c r="BV68" s="74"/>
      <c r="BW68" s="74"/>
      <c r="BX68" s="74"/>
      <c r="BY68" s="74"/>
      <c r="BZ68" s="77"/>
      <c r="CA68" s="76">
        <f t="shared" si="4"/>
        <v>52</v>
      </c>
    </row>
    <row r="69" spans="1:79" x14ac:dyDescent="0.25">
      <c r="A69" s="70" t="s">
        <v>444</v>
      </c>
      <c r="B69" s="71"/>
      <c r="C69" s="72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3">
        <v>47</v>
      </c>
      <c r="AH69" s="74"/>
      <c r="AI69" s="74"/>
      <c r="AJ69" s="73">
        <v>2</v>
      </c>
      <c r="AK69" s="74"/>
      <c r="AL69" s="74"/>
      <c r="AM69" s="73">
        <v>2</v>
      </c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4"/>
      <c r="BG69" s="74"/>
      <c r="BH69" s="74"/>
      <c r="BI69" s="74"/>
      <c r="BJ69" s="74"/>
      <c r="BK69" s="74"/>
      <c r="BL69" s="74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7"/>
      <c r="CA69" s="76">
        <f t="shared" si="4"/>
        <v>51</v>
      </c>
    </row>
    <row r="70" spans="1:79" x14ac:dyDescent="0.25">
      <c r="A70" s="70" t="s">
        <v>518</v>
      </c>
      <c r="B70" s="71"/>
      <c r="C70" s="72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3">
        <v>1</v>
      </c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3">
        <v>17</v>
      </c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3">
        <v>31</v>
      </c>
      <c r="BD70" s="74"/>
      <c r="BE70" s="74"/>
      <c r="BF70" s="74"/>
      <c r="BG70" s="74"/>
      <c r="BH70" s="74"/>
      <c r="BI70" s="74"/>
      <c r="BJ70" s="74"/>
      <c r="BK70" s="74"/>
      <c r="BL70" s="74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7"/>
      <c r="CA70" s="76">
        <f t="shared" si="4"/>
        <v>49</v>
      </c>
    </row>
    <row r="71" spans="1:79" x14ac:dyDescent="0.25">
      <c r="A71" s="70" t="s">
        <v>328</v>
      </c>
      <c r="B71" s="71"/>
      <c r="C71" s="72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3">
        <v>13</v>
      </c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3">
        <v>3</v>
      </c>
      <c r="BB71" s="74"/>
      <c r="BC71" s="74"/>
      <c r="BD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3">
        <v>33</v>
      </c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7"/>
      <c r="CA71" s="76">
        <f t="shared" si="4"/>
        <v>49</v>
      </c>
    </row>
    <row r="72" spans="1:79" x14ac:dyDescent="0.25">
      <c r="A72" s="70" t="s">
        <v>194</v>
      </c>
      <c r="B72" s="71"/>
      <c r="C72" s="72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3">
        <v>47</v>
      </c>
      <c r="AH72" s="74"/>
      <c r="AI72" s="74"/>
      <c r="AJ72" s="74"/>
      <c r="AK72" s="74"/>
      <c r="AL72" s="74"/>
      <c r="AM72" s="73">
        <v>1</v>
      </c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  <c r="BD72" s="74"/>
      <c r="BE72" s="74"/>
      <c r="BF72" s="74"/>
      <c r="BG72" s="74"/>
      <c r="BH72" s="74"/>
      <c r="BI72" s="74"/>
      <c r="BJ72" s="74"/>
      <c r="BK72" s="74"/>
      <c r="BL72" s="74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74"/>
      <c r="BZ72" s="77"/>
      <c r="CA72" s="76">
        <f t="shared" si="4"/>
        <v>48</v>
      </c>
    </row>
    <row r="73" spans="1:79" x14ac:dyDescent="0.25">
      <c r="A73" s="70" t="s">
        <v>172</v>
      </c>
      <c r="B73" s="71"/>
      <c r="C73" s="72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3">
        <v>2</v>
      </c>
      <c r="AH73" s="74"/>
      <c r="AI73" s="74"/>
      <c r="AJ73" s="73">
        <v>46</v>
      </c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4"/>
      <c r="BH73" s="74"/>
      <c r="BI73" s="74"/>
      <c r="BJ73" s="74"/>
      <c r="BK73" s="74"/>
      <c r="BL73" s="74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7"/>
      <c r="CA73" s="76">
        <f t="shared" si="4"/>
        <v>48</v>
      </c>
    </row>
    <row r="74" spans="1:79" x14ac:dyDescent="0.25">
      <c r="A74" s="70" t="s">
        <v>386</v>
      </c>
      <c r="B74" s="71"/>
      <c r="C74" s="72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3">
        <v>20</v>
      </c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3">
        <v>26</v>
      </c>
      <c r="BD74" s="74"/>
      <c r="BE74" s="74"/>
      <c r="BF74" s="74"/>
      <c r="BG74" s="74"/>
      <c r="BH74" s="74"/>
      <c r="BI74" s="74"/>
      <c r="BJ74" s="74"/>
      <c r="BK74" s="74"/>
      <c r="BL74" s="74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7"/>
      <c r="CA74" s="76">
        <f t="shared" si="4"/>
        <v>46</v>
      </c>
    </row>
    <row r="75" spans="1:79" x14ac:dyDescent="0.25">
      <c r="A75" s="70" t="s">
        <v>284</v>
      </c>
      <c r="B75" s="71"/>
      <c r="C75" s="72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3">
        <v>10</v>
      </c>
      <c r="AH75" s="74"/>
      <c r="AI75" s="74"/>
      <c r="AJ75" s="73">
        <v>4</v>
      </c>
      <c r="AK75" s="74"/>
      <c r="AL75" s="74"/>
      <c r="AM75" s="74"/>
      <c r="AN75" s="74"/>
      <c r="AO75" s="74"/>
      <c r="AP75" s="74"/>
      <c r="AQ75" s="74"/>
      <c r="AR75" s="73">
        <v>3</v>
      </c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  <c r="BM75" s="74"/>
      <c r="BN75" s="74"/>
      <c r="BO75" s="74"/>
      <c r="BP75" s="74"/>
      <c r="BQ75" s="74"/>
      <c r="BR75" s="73">
        <v>28</v>
      </c>
      <c r="BS75" s="74"/>
      <c r="BT75" s="74"/>
      <c r="BU75" s="74"/>
      <c r="BV75" s="74"/>
      <c r="BW75" s="74"/>
      <c r="BX75" s="74"/>
      <c r="BY75" s="74"/>
      <c r="BZ75" s="77"/>
      <c r="CA75" s="76">
        <f t="shared" si="4"/>
        <v>45</v>
      </c>
    </row>
    <row r="76" spans="1:79" x14ac:dyDescent="0.25">
      <c r="A76" s="70" t="s">
        <v>8</v>
      </c>
      <c r="B76" s="71"/>
      <c r="C76" s="72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3">
        <v>32</v>
      </c>
      <c r="AH76" s="74"/>
      <c r="AI76" s="74"/>
      <c r="AJ76" s="74"/>
      <c r="AK76" s="74"/>
      <c r="AL76" s="74"/>
      <c r="AM76" s="73">
        <v>13</v>
      </c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4"/>
      <c r="BC76" s="74"/>
      <c r="BD76" s="74"/>
      <c r="BE76" s="74"/>
      <c r="BF76" s="74"/>
      <c r="BG76" s="74"/>
      <c r="BH76" s="74"/>
      <c r="BI76" s="74"/>
      <c r="BJ76" s="74"/>
      <c r="BK76" s="74"/>
      <c r="BL76" s="74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4"/>
      <c r="BY76" s="74"/>
      <c r="BZ76" s="77"/>
      <c r="CA76" s="76">
        <f t="shared" si="4"/>
        <v>45</v>
      </c>
    </row>
    <row r="77" spans="1:79" x14ac:dyDescent="0.25">
      <c r="A77" s="70" t="s">
        <v>294</v>
      </c>
      <c r="B77" s="71"/>
      <c r="C77" s="72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3">
        <v>20</v>
      </c>
      <c r="AH77" s="74"/>
      <c r="AI77" s="74"/>
      <c r="AJ77" s="74"/>
      <c r="AK77" s="74"/>
      <c r="AL77" s="74"/>
      <c r="AM77" s="73">
        <v>20</v>
      </c>
      <c r="AN77" s="74"/>
      <c r="AO77" s="74"/>
      <c r="AP77" s="73">
        <v>2</v>
      </c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3">
        <v>1</v>
      </c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7"/>
      <c r="CA77" s="76">
        <f t="shared" si="4"/>
        <v>43</v>
      </c>
    </row>
    <row r="78" spans="1:79" x14ac:dyDescent="0.25">
      <c r="A78" s="70" t="s">
        <v>372</v>
      </c>
      <c r="B78" s="71"/>
      <c r="C78" s="72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3">
        <v>1</v>
      </c>
      <c r="X78" s="74"/>
      <c r="Y78" s="73">
        <v>1</v>
      </c>
      <c r="Z78" s="74"/>
      <c r="AA78" s="74"/>
      <c r="AB78" s="74"/>
      <c r="AC78" s="74"/>
      <c r="AD78" s="74"/>
      <c r="AE78" s="74"/>
      <c r="AF78" s="74"/>
      <c r="AG78" s="73">
        <v>14</v>
      </c>
      <c r="AH78" s="74"/>
      <c r="AI78" s="74"/>
      <c r="AJ78" s="73">
        <v>26</v>
      </c>
      <c r="AK78" s="74"/>
      <c r="AL78" s="74"/>
      <c r="AM78" s="74"/>
      <c r="AN78" s="74"/>
      <c r="AO78" s="74"/>
      <c r="AP78" s="74"/>
      <c r="AQ78" s="74"/>
      <c r="AR78" s="74"/>
      <c r="AS78" s="74"/>
      <c r="AT78" s="74"/>
      <c r="AU78" s="74"/>
      <c r="AV78" s="74"/>
      <c r="AW78" s="74"/>
      <c r="AX78" s="74"/>
      <c r="AY78" s="74"/>
      <c r="AZ78" s="74"/>
      <c r="BA78" s="74"/>
      <c r="BB78" s="74"/>
      <c r="BC78" s="74"/>
      <c r="BD78" s="74"/>
      <c r="BE78" s="74"/>
      <c r="BF78" s="74"/>
      <c r="BG78" s="74"/>
      <c r="BH78" s="74"/>
      <c r="BI78" s="74"/>
      <c r="BJ78" s="74"/>
      <c r="BK78" s="74"/>
      <c r="BL78" s="74"/>
      <c r="BM78" s="74"/>
      <c r="BN78" s="74"/>
      <c r="BO78" s="74"/>
      <c r="BP78" s="74"/>
      <c r="BQ78" s="74"/>
      <c r="BR78" s="74"/>
      <c r="BS78" s="74"/>
      <c r="BT78" s="74"/>
      <c r="BU78" s="74"/>
      <c r="BV78" s="74"/>
      <c r="BW78" s="74"/>
      <c r="BX78" s="74"/>
      <c r="BY78" s="74"/>
      <c r="BZ78" s="77"/>
      <c r="CA78" s="76">
        <f t="shared" si="4"/>
        <v>42</v>
      </c>
    </row>
    <row r="79" spans="1:79" x14ac:dyDescent="0.25">
      <c r="A79" s="70" t="s">
        <v>48</v>
      </c>
      <c r="B79" s="71"/>
      <c r="C79" s="72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3">
        <v>1</v>
      </c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74"/>
      <c r="BN79" s="74"/>
      <c r="BO79" s="74"/>
      <c r="BP79" s="74"/>
      <c r="BQ79" s="73">
        <v>41</v>
      </c>
      <c r="BR79" s="74"/>
      <c r="BS79" s="74"/>
      <c r="BT79" s="74"/>
      <c r="BU79" s="74"/>
      <c r="BV79" s="74"/>
      <c r="BW79" s="74"/>
      <c r="BX79" s="74"/>
      <c r="BY79" s="74"/>
      <c r="BZ79" s="77"/>
      <c r="CA79" s="76">
        <f t="shared" si="4"/>
        <v>42</v>
      </c>
    </row>
    <row r="80" spans="1:79" x14ac:dyDescent="0.25">
      <c r="A80" s="70" t="s">
        <v>462</v>
      </c>
      <c r="B80" s="71"/>
      <c r="C80" s="72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3">
        <v>18</v>
      </c>
      <c r="AS80" s="74"/>
      <c r="AT80" s="74"/>
      <c r="AU80" s="74"/>
      <c r="AV80" s="74"/>
      <c r="AW80" s="74"/>
      <c r="AX80" s="74"/>
      <c r="AY80" s="74"/>
      <c r="AZ80" s="73">
        <v>1</v>
      </c>
      <c r="BA80" s="74"/>
      <c r="BB80" s="74"/>
      <c r="BC80" s="73">
        <v>22</v>
      </c>
      <c r="BD80" s="74"/>
      <c r="BE80" s="74"/>
      <c r="BF80" s="74"/>
      <c r="BG80" s="74"/>
      <c r="BH80" s="74"/>
      <c r="BI80" s="74"/>
      <c r="BJ80" s="74"/>
      <c r="BK80" s="74"/>
      <c r="BL80" s="74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74"/>
      <c r="BZ80" s="77"/>
      <c r="CA80" s="76">
        <f t="shared" si="4"/>
        <v>41</v>
      </c>
    </row>
    <row r="81" spans="1:79" x14ac:dyDescent="0.25">
      <c r="A81" s="70" t="s">
        <v>144</v>
      </c>
      <c r="B81" s="71"/>
      <c r="C81" s="72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3">
        <v>1</v>
      </c>
      <c r="AJ81" s="74"/>
      <c r="AK81" s="73">
        <v>1</v>
      </c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3">
        <v>34</v>
      </c>
      <c r="BB81" s="74"/>
      <c r="BC81" s="74"/>
      <c r="BD81" s="74"/>
      <c r="BE81" s="74"/>
      <c r="BF81" s="73">
        <v>3</v>
      </c>
      <c r="BG81" s="74"/>
      <c r="BH81" s="74"/>
      <c r="BI81" s="74"/>
      <c r="BJ81" s="74"/>
      <c r="BK81" s="74"/>
      <c r="BL81" s="74"/>
      <c r="BM81" s="74"/>
      <c r="BN81" s="74"/>
      <c r="BO81" s="74"/>
      <c r="BP81" s="74"/>
      <c r="BQ81" s="74"/>
      <c r="BR81" s="74"/>
      <c r="BS81" s="73">
        <v>2</v>
      </c>
      <c r="BT81" s="74"/>
      <c r="BU81" s="74"/>
      <c r="BV81" s="74"/>
      <c r="BW81" s="74"/>
      <c r="BX81" s="74"/>
      <c r="BY81" s="74"/>
      <c r="BZ81" s="77"/>
      <c r="CA81" s="76">
        <f t="shared" si="4"/>
        <v>41</v>
      </c>
    </row>
    <row r="82" spans="1:79" x14ac:dyDescent="0.25">
      <c r="A82" s="70" t="s">
        <v>592</v>
      </c>
      <c r="B82" s="71"/>
      <c r="C82" s="72"/>
      <c r="D82" s="74"/>
      <c r="E82" s="73">
        <v>1</v>
      </c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3">
        <v>38</v>
      </c>
      <c r="AK82" s="74"/>
      <c r="AL82" s="74"/>
      <c r="AM82" s="73">
        <v>1</v>
      </c>
      <c r="AN82" s="74"/>
      <c r="AO82" s="74"/>
      <c r="AP82" s="74"/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74"/>
      <c r="BC82" s="74"/>
      <c r="BD82" s="74"/>
      <c r="BE82" s="74"/>
      <c r="BF82" s="74"/>
      <c r="BG82" s="74"/>
      <c r="BH82" s="74"/>
      <c r="BI82" s="74"/>
      <c r="BJ82" s="74"/>
      <c r="BK82" s="74"/>
      <c r="BL82" s="74"/>
      <c r="BM82" s="74"/>
      <c r="BN82" s="74"/>
      <c r="BO82" s="74"/>
      <c r="BP82" s="74"/>
      <c r="BQ82" s="74"/>
      <c r="BR82" s="74"/>
      <c r="BS82" s="74"/>
      <c r="BT82" s="74"/>
      <c r="BU82" s="74"/>
      <c r="BV82" s="74"/>
      <c r="BW82" s="74"/>
      <c r="BX82" s="74"/>
      <c r="BY82" s="74"/>
      <c r="BZ82" s="77"/>
      <c r="CA82" s="76">
        <f t="shared" si="4"/>
        <v>40</v>
      </c>
    </row>
    <row r="83" spans="1:79" x14ac:dyDescent="0.25">
      <c r="A83" s="70" t="s">
        <v>280</v>
      </c>
      <c r="B83" s="71"/>
      <c r="C83" s="72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3">
        <v>8</v>
      </c>
      <c r="AH83" s="74"/>
      <c r="AI83" s="74"/>
      <c r="AJ83" s="74"/>
      <c r="AK83" s="74"/>
      <c r="AL83" s="74"/>
      <c r="AM83" s="73">
        <v>29</v>
      </c>
      <c r="AN83" s="74"/>
      <c r="AO83" s="74"/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3">
        <v>2</v>
      </c>
      <c r="BB83" s="74"/>
      <c r="BC83" s="74"/>
      <c r="BD83" s="74"/>
      <c r="BE83" s="74"/>
      <c r="BF83" s="74"/>
      <c r="BG83" s="74"/>
      <c r="BH83" s="74"/>
      <c r="BI83" s="74"/>
      <c r="BJ83" s="74"/>
      <c r="BK83" s="74"/>
      <c r="BL83" s="74"/>
      <c r="BM83" s="74"/>
      <c r="BN83" s="74"/>
      <c r="BO83" s="74"/>
      <c r="BP83" s="74"/>
      <c r="BQ83" s="74"/>
      <c r="BR83" s="74"/>
      <c r="BS83" s="74"/>
      <c r="BT83" s="74"/>
      <c r="BU83" s="74"/>
      <c r="BV83" s="74"/>
      <c r="BW83" s="74"/>
      <c r="BX83" s="74"/>
      <c r="BY83" s="74"/>
      <c r="BZ83" s="77"/>
      <c r="CA83" s="76">
        <f t="shared" si="4"/>
        <v>39</v>
      </c>
    </row>
    <row r="84" spans="1:79" x14ac:dyDescent="0.25">
      <c r="A84" s="70" t="s">
        <v>520</v>
      </c>
      <c r="B84" s="71"/>
      <c r="C84" s="72"/>
      <c r="D84" s="74"/>
      <c r="E84" s="73">
        <v>2</v>
      </c>
      <c r="F84" s="74"/>
      <c r="G84" s="74"/>
      <c r="H84" s="74"/>
      <c r="I84" s="74"/>
      <c r="J84" s="74"/>
      <c r="K84" s="73">
        <v>1</v>
      </c>
      <c r="L84" s="74"/>
      <c r="M84" s="74"/>
      <c r="N84" s="74"/>
      <c r="O84" s="74"/>
      <c r="P84" s="74"/>
      <c r="Q84" s="74"/>
      <c r="R84" s="74"/>
      <c r="S84" s="74"/>
      <c r="T84" s="73">
        <v>1</v>
      </c>
      <c r="U84" s="73">
        <v>1</v>
      </c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3">
        <v>7</v>
      </c>
      <c r="AH84" s="73">
        <v>1</v>
      </c>
      <c r="AI84" s="74"/>
      <c r="AJ84" s="73">
        <v>23</v>
      </c>
      <c r="AK84" s="74"/>
      <c r="AL84" s="74"/>
      <c r="AM84" s="74"/>
      <c r="AN84" s="74"/>
      <c r="AO84" s="74"/>
      <c r="AP84" s="74"/>
      <c r="AQ84" s="74"/>
      <c r="AR84" s="74"/>
      <c r="AS84" s="74"/>
      <c r="AT84" s="74"/>
      <c r="AU84" s="74"/>
      <c r="AV84" s="74"/>
      <c r="AW84" s="74"/>
      <c r="AX84" s="74"/>
      <c r="AY84" s="74"/>
      <c r="AZ84" s="74"/>
      <c r="BA84" s="74"/>
      <c r="BB84" s="74"/>
      <c r="BC84" s="74"/>
      <c r="BD84" s="74"/>
      <c r="BE84" s="74"/>
      <c r="BF84" s="74"/>
      <c r="BG84" s="74"/>
      <c r="BH84" s="74"/>
      <c r="BI84" s="74"/>
      <c r="BJ84" s="74"/>
      <c r="BK84" s="74"/>
      <c r="BL84" s="74"/>
      <c r="BM84" s="74"/>
      <c r="BN84" s="74"/>
      <c r="BO84" s="74"/>
      <c r="BP84" s="73">
        <v>2</v>
      </c>
      <c r="BQ84" s="74"/>
      <c r="BR84" s="74"/>
      <c r="BS84" s="74"/>
      <c r="BT84" s="74"/>
      <c r="BU84" s="74"/>
      <c r="BV84" s="74"/>
      <c r="BW84" s="74"/>
      <c r="BX84" s="74"/>
      <c r="BY84" s="74"/>
      <c r="BZ84" s="77"/>
      <c r="CA84" s="76">
        <f t="shared" si="4"/>
        <v>38</v>
      </c>
    </row>
    <row r="85" spans="1:79" x14ac:dyDescent="0.25">
      <c r="A85" s="70" t="s">
        <v>200</v>
      </c>
      <c r="B85" s="71"/>
      <c r="C85" s="72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3">
        <v>20</v>
      </c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  <c r="BF85" s="74"/>
      <c r="BG85" s="74"/>
      <c r="BH85" s="74"/>
      <c r="BI85" s="74"/>
      <c r="BJ85" s="74"/>
      <c r="BK85" s="74"/>
      <c r="BL85" s="74"/>
      <c r="BM85" s="74"/>
      <c r="BN85" s="74"/>
      <c r="BO85" s="73">
        <v>18</v>
      </c>
      <c r="BP85" s="74"/>
      <c r="BQ85" s="74"/>
      <c r="BR85" s="74"/>
      <c r="BS85" s="74"/>
      <c r="BT85" s="74"/>
      <c r="BU85" s="74"/>
      <c r="BV85" s="74"/>
      <c r="BW85" s="74"/>
      <c r="BX85" s="74"/>
      <c r="BY85" s="74"/>
      <c r="BZ85" s="77"/>
      <c r="CA85" s="76">
        <f t="shared" si="4"/>
        <v>38</v>
      </c>
    </row>
    <row r="86" spans="1:79" x14ac:dyDescent="0.25">
      <c r="A86" s="70" t="s">
        <v>162</v>
      </c>
      <c r="B86" s="71"/>
      <c r="C86" s="72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74"/>
      <c r="BB86" s="74"/>
      <c r="BC86" s="74"/>
      <c r="BD86" s="74"/>
      <c r="BE86" s="74"/>
      <c r="BF86" s="74"/>
      <c r="BG86" s="74"/>
      <c r="BH86" s="74"/>
      <c r="BI86" s="74"/>
      <c r="BJ86" s="74"/>
      <c r="BK86" s="74"/>
      <c r="BL86" s="74"/>
      <c r="BM86" s="74"/>
      <c r="BN86" s="74"/>
      <c r="BO86" s="74"/>
      <c r="BP86" s="74"/>
      <c r="BQ86" s="73">
        <v>38</v>
      </c>
      <c r="BR86" s="74"/>
      <c r="BS86" s="74"/>
      <c r="BT86" s="74"/>
      <c r="BU86" s="74"/>
      <c r="BV86" s="74"/>
      <c r="BW86" s="74"/>
      <c r="BX86" s="74"/>
      <c r="BY86" s="74"/>
      <c r="BZ86" s="77"/>
      <c r="CA86" s="76">
        <f t="shared" si="4"/>
        <v>38</v>
      </c>
    </row>
    <row r="87" spans="1:79" x14ac:dyDescent="0.25">
      <c r="A87" s="70" t="s">
        <v>130</v>
      </c>
      <c r="B87" s="71"/>
      <c r="C87" s="72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  <c r="BF87" s="74"/>
      <c r="BG87" s="73">
        <v>7</v>
      </c>
      <c r="BH87" s="73">
        <v>3</v>
      </c>
      <c r="BI87" s="74"/>
      <c r="BJ87" s="74"/>
      <c r="BK87" s="74"/>
      <c r="BL87" s="74"/>
      <c r="BM87" s="74"/>
      <c r="BN87" s="74"/>
      <c r="BO87" s="74"/>
      <c r="BP87" s="73">
        <v>24</v>
      </c>
      <c r="BQ87" s="74"/>
      <c r="BR87" s="74"/>
      <c r="BS87" s="74"/>
      <c r="BT87" s="74"/>
      <c r="BU87" s="74"/>
      <c r="BV87" s="73">
        <v>3</v>
      </c>
      <c r="BW87" s="74"/>
      <c r="BX87" s="73">
        <v>1</v>
      </c>
      <c r="BY87" s="74"/>
      <c r="BZ87" s="77"/>
      <c r="CA87" s="76">
        <f t="shared" si="4"/>
        <v>38</v>
      </c>
    </row>
    <row r="88" spans="1:79" x14ac:dyDescent="0.25">
      <c r="A88" s="70" t="s">
        <v>106</v>
      </c>
      <c r="B88" s="71"/>
      <c r="C88" s="72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3">
        <v>1</v>
      </c>
      <c r="AL88" s="73">
        <v>1</v>
      </c>
      <c r="AM88" s="74"/>
      <c r="AN88" s="74"/>
      <c r="AO88" s="74"/>
      <c r="AP88" s="74"/>
      <c r="AQ88" s="73">
        <v>2</v>
      </c>
      <c r="AR88" s="74"/>
      <c r="AS88" s="74"/>
      <c r="AT88" s="74"/>
      <c r="AU88" s="74"/>
      <c r="AV88" s="74"/>
      <c r="AW88" s="74"/>
      <c r="AX88" s="74"/>
      <c r="AY88" s="74"/>
      <c r="AZ88" s="74"/>
      <c r="BA88" s="74"/>
      <c r="BB88" s="74"/>
      <c r="BC88" s="74"/>
      <c r="BD88" s="74"/>
      <c r="BE88" s="74"/>
      <c r="BF88" s="74"/>
      <c r="BG88" s="74"/>
      <c r="BH88" s="74"/>
      <c r="BI88" s="74"/>
      <c r="BJ88" s="74"/>
      <c r="BK88" s="73">
        <v>34</v>
      </c>
      <c r="BL88" s="74"/>
      <c r="BM88" s="74"/>
      <c r="BN88" s="74"/>
      <c r="BO88" s="74"/>
      <c r="BP88" s="74"/>
      <c r="BQ88" s="74"/>
      <c r="BR88" s="74"/>
      <c r="BS88" s="74"/>
      <c r="BT88" s="74"/>
      <c r="BU88" s="74"/>
      <c r="BV88" s="74"/>
      <c r="BW88" s="74"/>
      <c r="BX88" s="74"/>
      <c r="BY88" s="74"/>
      <c r="BZ88" s="77"/>
      <c r="CA88" s="76">
        <f t="shared" si="4"/>
        <v>38</v>
      </c>
    </row>
    <row r="89" spans="1:79" x14ac:dyDescent="0.25">
      <c r="A89" s="70" t="s">
        <v>304</v>
      </c>
      <c r="B89" s="71"/>
      <c r="C89" s="72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3">
        <v>31</v>
      </c>
      <c r="AK89" s="74"/>
      <c r="AL89" s="74"/>
      <c r="AM89" s="74"/>
      <c r="AN89" s="74"/>
      <c r="AO89" s="74"/>
      <c r="AP89" s="74"/>
      <c r="AQ89" s="74"/>
      <c r="AR89" s="74"/>
      <c r="AS89" s="74"/>
      <c r="AT89" s="74"/>
      <c r="AU89" s="74"/>
      <c r="AV89" s="74"/>
      <c r="AW89" s="74"/>
      <c r="AX89" s="74"/>
      <c r="AY89" s="74"/>
      <c r="AZ89" s="74"/>
      <c r="BA89" s="74"/>
      <c r="BB89" s="74"/>
      <c r="BC89" s="74"/>
      <c r="BD89" s="74"/>
      <c r="BE89" s="74"/>
      <c r="BF89" s="74"/>
      <c r="BG89" s="74"/>
      <c r="BH89" s="74"/>
      <c r="BI89" s="74"/>
      <c r="BJ89" s="74"/>
      <c r="BK89" s="74"/>
      <c r="BL89" s="74"/>
      <c r="BM89" s="74"/>
      <c r="BN89" s="74"/>
      <c r="BO89" s="74"/>
      <c r="BP89" s="74"/>
      <c r="BQ89" s="74"/>
      <c r="BR89" s="73">
        <v>6</v>
      </c>
      <c r="BS89" s="74"/>
      <c r="BT89" s="74"/>
      <c r="BU89" s="74"/>
      <c r="BV89" s="74"/>
      <c r="BW89" s="74"/>
      <c r="BX89" s="74"/>
      <c r="BY89" s="74"/>
      <c r="BZ89" s="77"/>
      <c r="CA89" s="76">
        <f t="shared" si="4"/>
        <v>37</v>
      </c>
    </row>
    <row r="90" spans="1:79" x14ac:dyDescent="0.25">
      <c r="A90" s="70" t="s">
        <v>42</v>
      </c>
      <c r="B90" s="71"/>
      <c r="C90" s="72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74"/>
      <c r="AW90" s="74"/>
      <c r="AX90" s="74"/>
      <c r="AY90" s="74"/>
      <c r="AZ90" s="74"/>
      <c r="BA90" s="74"/>
      <c r="BB90" s="74"/>
      <c r="BC90" s="74"/>
      <c r="BD90" s="74"/>
      <c r="BE90" s="73">
        <v>1</v>
      </c>
      <c r="BF90" s="74"/>
      <c r="BG90" s="74"/>
      <c r="BH90" s="73">
        <v>7</v>
      </c>
      <c r="BI90" s="74"/>
      <c r="BJ90" s="74"/>
      <c r="BK90" s="74"/>
      <c r="BL90" s="74"/>
      <c r="BM90" s="74"/>
      <c r="BN90" s="74"/>
      <c r="BO90" s="74"/>
      <c r="BP90" s="73">
        <v>4</v>
      </c>
      <c r="BQ90" s="74"/>
      <c r="BR90" s="74"/>
      <c r="BS90" s="74"/>
      <c r="BT90" s="73">
        <v>1</v>
      </c>
      <c r="BU90" s="74"/>
      <c r="BV90" s="74"/>
      <c r="BW90" s="74"/>
      <c r="BX90" s="73">
        <v>24</v>
      </c>
      <c r="BY90" s="74"/>
      <c r="BZ90" s="77"/>
      <c r="CA90" s="76">
        <f t="shared" si="4"/>
        <v>37</v>
      </c>
    </row>
    <row r="91" spans="1:79" x14ac:dyDescent="0.25">
      <c r="A91" s="70" t="s">
        <v>72</v>
      </c>
      <c r="B91" s="71"/>
      <c r="C91" s="72"/>
      <c r="D91" s="74"/>
      <c r="E91" s="73">
        <v>2</v>
      </c>
      <c r="F91" s="73">
        <v>1</v>
      </c>
      <c r="G91" s="73">
        <v>1</v>
      </c>
      <c r="H91" s="73">
        <v>1</v>
      </c>
      <c r="I91" s="74"/>
      <c r="J91" s="73">
        <v>13</v>
      </c>
      <c r="K91" s="74"/>
      <c r="L91" s="74"/>
      <c r="M91" s="74"/>
      <c r="N91" s="74"/>
      <c r="O91" s="74"/>
      <c r="P91" s="74"/>
      <c r="Q91" s="74"/>
      <c r="R91" s="73">
        <v>1</v>
      </c>
      <c r="S91" s="74"/>
      <c r="T91" s="73">
        <v>1</v>
      </c>
      <c r="U91" s="73">
        <v>1</v>
      </c>
      <c r="V91" s="74"/>
      <c r="W91" s="73">
        <v>5</v>
      </c>
      <c r="X91" s="74"/>
      <c r="Y91" s="74"/>
      <c r="Z91" s="74"/>
      <c r="AA91" s="73">
        <v>10</v>
      </c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  <c r="BB91" s="74"/>
      <c r="BC91" s="74"/>
      <c r="BD91" s="74"/>
      <c r="BE91" s="74"/>
      <c r="BF91" s="74"/>
      <c r="BG91" s="74"/>
      <c r="BH91" s="74"/>
      <c r="BI91" s="74"/>
      <c r="BJ91" s="74"/>
      <c r="BK91" s="74"/>
      <c r="BL91" s="74"/>
      <c r="BM91" s="74"/>
      <c r="BN91" s="74"/>
      <c r="BO91" s="74"/>
      <c r="BP91" s="74"/>
      <c r="BQ91" s="74"/>
      <c r="BR91" s="74"/>
      <c r="BS91" s="74"/>
      <c r="BT91" s="74"/>
      <c r="BU91" s="74"/>
      <c r="BV91" s="74"/>
      <c r="BW91" s="74"/>
      <c r="BX91" s="74"/>
      <c r="BY91" s="74"/>
      <c r="BZ91" s="77"/>
      <c r="CA91" s="76">
        <f t="shared" si="4"/>
        <v>36</v>
      </c>
    </row>
    <row r="92" spans="1:79" x14ac:dyDescent="0.25">
      <c r="A92" s="70" t="s">
        <v>500</v>
      </c>
      <c r="B92" s="71"/>
      <c r="C92" s="72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3">
        <v>1</v>
      </c>
      <c r="AH92" s="74"/>
      <c r="AI92" s="74"/>
      <c r="AJ92" s="74"/>
      <c r="AK92" s="74"/>
      <c r="AL92" s="74"/>
      <c r="AM92" s="74"/>
      <c r="AN92" s="74"/>
      <c r="AO92" s="74"/>
      <c r="AP92" s="74"/>
      <c r="AQ92" s="74"/>
      <c r="AR92" s="73">
        <v>8</v>
      </c>
      <c r="AS92" s="74"/>
      <c r="AT92" s="74"/>
      <c r="AU92" s="74"/>
      <c r="AV92" s="74"/>
      <c r="AW92" s="74"/>
      <c r="AX92" s="74"/>
      <c r="AY92" s="74"/>
      <c r="AZ92" s="74"/>
      <c r="BA92" s="74"/>
      <c r="BB92" s="74"/>
      <c r="BC92" s="74"/>
      <c r="BD92" s="74"/>
      <c r="BE92" s="74"/>
      <c r="BF92" s="74"/>
      <c r="BG92" s="74"/>
      <c r="BH92" s="74"/>
      <c r="BI92" s="74"/>
      <c r="BJ92" s="74"/>
      <c r="BK92" s="74"/>
      <c r="BL92" s="74"/>
      <c r="BM92" s="74"/>
      <c r="BN92" s="74"/>
      <c r="BO92" s="74"/>
      <c r="BP92" s="74"/>
      <c r="BQ92" s="74"/>
      <c r="BR92" s="73">
        <v>26</v>
      </c>
      <c r="BS92" s="74"/>
      <c r="BT92" s="74"/>
      <c r="BU92" s="74"/>
      <c r="BV92" s="74"/>
      <c r="BW92" s="74"/>
      <c r="BX92" s="74"/>
      <c r="BY92" s="74"/>
      <c r="BZ92" s="77"/>
      <c r="CA92" s="76">
        <f t="shared" si="4"/>
        <v>35</v>
      </c>
    </row>
    <row r="93" spans="1:79" x14ac:dyDescent="0.25">
      <c r="A93" s="70" t="s">
        <v>562</v>
      </c>
      <c r="B93" s="71"/>
      <c r="C93" s="72"/>
      <c r="D93" s="73">
        <v>2</v>
      </c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3">
        <v>31</v>
      </c>
      <c r="AH93" s="74"/>
      <c r="AI93" s="74"/>
      <c r="AJ93" s="74"/>
      <c r="AK93" s="74"/>
      <c r="AL93" s="74"/>
      <c r="AM93" s="74"/>
      <c r="AN93" s="74"/>
      <c r="AO93" s="74"/>
      <c r="AP93" s="74"/>
      <c r="AQ93" s="74"/>
      <c r="AR93" s="74"/>
      <c r="AS93" s="74"/>
      <c r="AT93" s="74"/>
      <c r="AU93" s="74"/>
      <c r="AV93" s="74"/>
      <c r="AW93" s="74"/>
      <c r="AX93" s="74"/>
      <c r="AY93" s="74"/>
      <c r="AZ93" s="74"/>
      <c r="BA93" s="74"/>
      <c r="BB93" s="74"/>
      <c r="BC93" s="74"/>
      <c r="BD93" s="74"/>
      <c r="BE93" s="74"/>
      <c r="BF93" s="74"/>
      <c r="BG93" s="74"/>
      <c r="BH93" s="74"/>
      <c r="BI93" s="74"/>
      <c r="BJ93" s="74"/>
      <c r="BK93" s="74"/>
      <c r="BL93" s="74"/>
      <c r="BM93" s="74"/>
      <c r="BN93" s="74"/>
      <c r="BO93" s="74"/>
      <c r="BP93" s="74"/>
      <c r="BQ93" s="74"/>
      <c r="BR93" s="74"/>
      <c r="BS93" s="74"/>
      <c r="BT93" s="74"/>
      <c r="BU93" s="74"/>
      <c r="BV93" s="74"/>
      <c r="BW93" s="74"/>
      <c r="BX93" s="74"/>
      <c r="BY93" s="74"/>
      <c r="BZ93" s="77"/>
      <c r="CA93" s="76">
        <f t="shared" si="4"/>
        <v>33</v>
      </c>
    </row>
    <row r="94" spans="1:79" x14ac:dyDescent="0.25">
      <c r="A94" s="70" t="s">
        <v>402</v>
      </c>
      <c r="B94" s="71"/>
      <c r="C94" s="72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74"/>
      <c r="AP94" s="73">
        <v>19</v>
      </c>
      <c r="AQ94" s="74"/>
      <c r="AR94" s="74"/>
      <c r="AS94" s="74"/>
      <c r="AT94" s="74"/>
      <c r="AU94" s="74"/>
      <c r="AV94" s="74"/>
      <c r="AW94" s="74"/>
      <c r="AX94" s="74"/>
      <c r="AY94" s="74"/>
      <c r="AZ94" s="74"/>
      <c r="BA94" s="74"/>
      <c r="BB94" s="74"/>
      <c r="BC94" s="74"/>
      <c r="BD94" s="74"/>
      <c r="BE94" s="74"/>
      <c r="BF94" s="74"/>
      <c r="BG94" s="74"/>
      <c r="BH94" s="74"/>
      <c r="BI94" s="74"/>
      <c r="BJ94" s="74"/>
      <c r="BK94" s="74"/>
      <c r="BL94" s="74"/>
      <c r="BM94" s="74"/>
      <c r="BN94" s="74"/>
      <c r="BO94" s="73">
        <v>13</v>
      </c>
      <c r="BP94" s="74"/>
      <c r="BQ94" s="74"/>
      <c r="BR94" s="74"/>
      <c r="BS94" s="74"/>
      <c r="BT94" s="74"/>
      <c r="BU94" s="74"/>
      <c r="BV94" s="74"/>
      <c r="BW94" s="74"/>
      <c r="BX94" s="74"/>
      <c r="BY94" s="74"/>
      <c r="BZ94" s="77"/>
      <c r="CA94" s="76">
        <f t="shared" si="4"/>
        <v>32</v>
      </c>
    </row>
    <row r="95" spans="1:79" x14ac:dyDescent="0.25">
      <c r="A95" s="70" t="s">
        <v>590</v>
      </c>
      <c r="B95" s="71"/>
      <c r="C95" s="72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3">
        <v>4</v>
      </c>
      <c r="AQ95" s="74"/>
      <c r="AR95" s="73">
        <v>1</v>
      </c>
      <c r="AS95" s="74"/>
      <c r="AT95" s="74"/>
      <c r="AU95" s="74"/>
      <c r="AV95" s="74"/>
      <c r="AW95" s="74"/>
      <c r="AX95" s="74"/>
      <c r="AY95" s="74"/>
      <c r="AZ95" s="74"/>
      <c r="BA95" s="73">
        <v>1</v>
      </c>
      <c r="BB95" s="74"/>
      <c r="BC95" s="74"/>
      <c r="BD95" s="74"/>
      <c r="BE95" s="74"/>
      <c r="BF95" s="74"/>
      <c r="BG95" s="74"/>
      <c r="BH95" s="74"/>
      <c r="BI95" s="74"/>
      <c r="BJ95" s="74"/>
      <c r="BK95" s="74"/>
      <c r="BL95" s="74"/>
      <c r="BM95" s="74"/>
      <c r="BN95" s="74"/>
      <c r="BO95" s="73">
        <v>25</v>
      </c>
      <c r="BP95" s="74"/>
      <c r="BQ95" s="74"/>
      <c r="BR95" s="74"/>
      <c r="BS95" s="74"/>
      <c r="BT95" s="74"/>
      <c r="BU95" s="74"/>
      <c r="BV95" s="74"/>
      <c r="BW95" s="74"/>
      <c r="BX95" s="74"/>
      <c r="BY95" s="74"/>
      <c r="BZ95" s="77"/>
      <c r="CA95" s="76">
        <f t="shared" si="4"/>
        <v>31</v>
      </c>
    </row>
    <row r="96" spans="1:79" x14ac:dyDescent="0.25">
      <c r="A96" s="70" t="s">
        <v>52</v>
      </c>
      <c r="B96" s="71"/>
      <c r="C96" s="72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3">
        <v>24</v>
      </c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73">
        <v>4</v>
      </c>
      <c r="BB96" s="74"/>
      <c r="BC96" s="74"/>
      <c r="BD96" s="74"/>
      <c r="BE96" s="74"/>
      <c r="BF96" s="74"/>
      <c r="BG96" s="74"/>
      <c r="BH96" s="74"/>
      <c r="BI96" s="74"/>
      <c r="BJ96" s="74"/>
      <c r="BK96" s="74"/>
      <c r="BL96" s="74"/>
      <c r="BM96" s="74"/>
      <c r="BN96" s="74"/>
      <c r="BO96" s="73">
        <v>3</v>
      </c>
      <c r="BP96" s="74"/>
      <c r="BQ96" s="74"/>
      <c r="BR96" s="74"/>
      <c r="BS96" s="74"/>
      <c r="BT96" s="74"/>
      <c r="BU96" s="74"/>
      <c r="BV96" s="74"/>
      <c r="BW96" s="74"/>
      <c r="BX96" s="74"/>
      <c r="BY96" s="74"/>
      <c r="BZ96" s="77"/>
      <c r="CA96" s="76">
        <f t="shared" si="4"/>
        <v>31</v>
      </c>
    </row>
    <row r="97" spans="1:79" x14ac:dyDescent="0.25">
      <c r="A97" s="70" t="s">
        <v>40</v>
      </c>
      <c r="B97" s="71"/>
      <c r="C97" s="72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4"/>
      <c r="AZ97" s="74"/>
      <c r="BA97" s="74"/>
      <c r="BB97" s="74"/>
      <c r="BC97" s="74"/>
      <c r="BD97" s="74"/>
      <c r="BE97" s="74"/>
      <c r="BF97" s="74"/>
      <c r="BG97" s="74"/>
      <c r="BH97" s="74"/>
      <c r="BI97" s="74"/>
      <c r="BJ97" s="74"/>
      <c r="BK97" s="74"/>
      <c r="BL97" s="73">
        <v>31</v>
      </c>
      <c r="BM97" s="74"/>
      <c r="BN97" s="74"/>
      <c r="BO97" s="74"/>
      <c r="BP97" s="74"/>
      <c r="BQ97" s="74"/>
      <c r="BR97" s="74"/>
      <c r="BS97" s="74"/>
      <c r="BT97" s="74"/>
      <c r="BU97" s="74"/>
      <c r="BV97" s="74"/>
      <c r="BW97" s="74"/>
      <c r="BX97" s="74"/>
      <c r="BY97" s="74"/>
      <c r="BZ97" s="77"/>
      <c r="CA97" s="76">
        <f t="shared" si="4"/>
        <v>31</v>
      </c>
    </row>
    <row r="98" spans="1:79" x14ac:dyDescent="0.25">
      <c r="A98" s="70" t="s">
        <v>356</v>
      </c>
      <c r="B98" s="71"/>
      <c r="C98" s="72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3">
        <v>30</v>
      </c>
      <c r="AK98" s="74"/>
      <c r="AL98" s="74"/>
      <c r="AM98" s="74"/>
      <c r="AN98" s="74"/>
      <c r="AO98" s="74"/>
      <c r="AP98" s="74"/>
      <c r="AQ98" s="74"/>
      <c r="AR98" s="74"/>
      <c r="AS98" s="74"/>
      <c r="AT98" s="74"/>
      <c r="AU98" s="74"/>
      <c r="AV98" s="74"/>
      <c r="AW98" s="74"/>
      <c r="AX98" s="74"/>
      <c r="AY98" s="74"/>
      <c r="AZ98" s="74"/>
      <c r="BA98" s="74"/>
      <c r="BB98" s="74"/>
      <c r="BC98" s="74"/>
      <c r="BD98" s="74"/>
      <c r="BE98" s="74"/>
      <c r="BF98" s="74"/>
      <c r="BG98" s="74"/>
      <c r="BH98" s="74"/>
      <c r="BI98" s="74"/>
      <c r="BJ98" s="74"/>
      <c r="BK98" s="74"/>
      <c r="BL98" s="74"/>
      <c r="BM98" s="74"/>
      <c r="BN98" s="74"/>
      <c r="BO98" s="74"/>
      <c r="BP98" s="74"/>
      <c r="BQ98" s="74"/>
      <c r="BR98" s="74"/>
      <c r="BS98" s="74"/>
      <c r="BT98" s="74"/>
      <c r="BU98" s="74"/>
      <c r="BV98" s="74"/>
      <c r="BW98" s="74"/>
      <c r="BX98" s="74"/>
      <c r="BY98" s="74"/>
      <c r="BZ98" s="77"/>
      <c r="CA98" s="76">
        <f t="shared" si="4"/>
        <v>30</v>
      </c>
    </row>
    <row r="99" spans="1:79" x14ac:dyDescent="0.25">
      <c r="A99" s="70" t="s">
        <v>60</v>
      </c>
      <c r="B99" s="71"/>
      <c r="C99" s="72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3">
        <v>2</v>
      </c>
      <c r="AP99" s="74"/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73">
        <v>25</v>
      </c>
      <c r="BB99" s="74"/>
      <c r="BC99" s="74"/>
      <c r="BD99" s="74"/>
      <c r="BE99" s="74"/>
      <c r="BF99" s="74"/>
      <c r="BG99" s="74"/>
      <c r="BH99" s="74"/>
      <c r="BI99" s="74"/>
      <c r="BJ99" s="74"/>
      <c r="BK99" s="74"/>
      <c r="BL99" s="74"/>
      <c r="BM99" s="74"/>
      <c r="BN99" s="74"/>
      <c r="BO99" s="74"/>
      <c r="BP99" s="74"/>
      <c r="BQ99" s="74"/>
      <c r="BR99" s="74"/>
      <c r="BS99" s="73">
        <v>3</v>
      </c>
      <c r="BT99" s="74"/>
      <c r="BU99" s="74"/>
      <c r="BV99" s="74"/>
      <c r="BW99" s="74"/>
      <c r="BX99" s="74"/>
      <c r="BY99" s="74"/>
      <c r="BZ99" s="77"/>
      <c r="CA99" s="76">
        <f t="shared" si="4"/>
        <v>30</v>
      </c>
    </row>
    <row r="100" spans="1:79" x14ac:dyDescent="0.25">
      <c r="A100" s="70" t="s">
        <v>14</v>
      </c>
      <c r="B100" s="71"/>
      <c r="C100" s="72"/>
      <c r="D100" s="74"/>
      <c r="E100" s="74"/>
      <c r="F100" s="74"/>
      <c r="G100" s="74"/>
      <c r="H100" s="74"/>
      <c r="I100" s="74"/>
      <c r="J100" s="74"/>
      <c r="K100" s="73">
        <v>1</v>
      </c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3">
        <v>2</v>
      </c>
      <c r="X100" s="74"/>
      <c r="Y100" s="74"/>
      <c r="Z100" s="74"/>
      <c r="AA100" s="73">
        <v>3</v>
      </c>
      <c r="AB100" s="74"/>
      <c r="AC100" s="74"/>
      <c r="AD100" s="74"/>
      <c r="AE100" s="74"/>
      <c r="AF100" s="74"/>
      <c r="AG100" s="73">
        <v>3</v>
      </c>
      <c r="AH100" s="73">
        <v>9</v>
      </c>
      <c r="AI100" s="73">
        <v>5</v>
      </c>
      <c r="AJ100" s="74"/>
      <c r="AK100" s="73">
        <v>3</v>
      </c>
      <c r="AL100" s="74"/>
      <c r="AM100" s="73">
        <v>4</v>
      </c>
      <c r="AN100" s="74"/>
      <c r="AO100" s="74"/>
      <c r="AP100" s="74"/>
      <c r="AQ100" s="74"/>
      <c r="AR100" s="74"/>
      <c r="AS100" s="74"/>
      <c r="AT100" s="74"/>
      <c r="AU100" s="74"/>
      <c r="AV100" s="74"/>
      <c r="AW100" s="74"/>
      <c r="AX100" s="74"/>
      <c r="AY100" s="74"/>
      <c r="AZ100" s="74"/>
      <c r="BA100" s="74"/>
      <c r="BB100" s="74"/>
      <c r="BC100" s="74"/>
      <c r="BD100" s="74"/>
      <c r="BE100" s="74"/>
      <c r="BF100" s="74"/>
      <c r="BG100" s="74"/>
      <c r="BH100" s="74"/>
      <c r="BI100" s="74"/>
      <c r="BJ100" s="74"/>
      <c r="BK100" s="74"/>
      <c r="BL100" s="74"/>
      <c r="BM100" s="74"/>
      <c r="BN100" s="74"/>
      <c r="BO100" s="74"/>
      <c r="BP100" s="74"/>
      <c r="BQ100" s="74"/>
      <c r="BR100" s="74"/>
      <c r="BS100" s="74"/>
      <c r="BT100" s="74"/>
      <c r="BU100" s="74"/>
      <c r="BV100" s="74"/>
      <c r="BW100" s="74"/>
      <c r="BX100" s="74"/>
      <c r="BY100" s="74"/>
      <c r="BZ100" s="77"/>
      <c r="CA100" s="76">
        <f t="shared" si="4"/>
        <v>30</v>
      </c>
    </row>
    <row r="101" spans="1:79" x14ac:dyDescent="0.25">
      <c r="A101" s="70" t="s">
        <v>570</v>
      </c>
      <c r="B101" s="71"/>
      <c r="C101" s="72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3">
        <v>1</v>
      </c>
      <c r="AH101" s="74"/>
      <c r="AI101" s="74"/>
      <c r="AJ101" s="74"/>
      <c r="AK101" s="74"/>
      <c r="AL101" s="74"/>
      <c r="AM101" s="73">
        <v>1</v>
      </c>
      <c r="AN101" s="74"/>
      <c r="AO101" s="73">
        <v>15</v>
      </c>
      <c r="AP101" s="74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73">
        <v>12</v>
      </c>
      <c r="BB101" s="74"/>
      <c r="BC101" s="74"/>
      <c r="BD101" s="74"/>
      <c r="BE101" s="74"/>
      <c r="BF101" s="74"/>
      <c r="BG101" s="74"/>
      <c r="BH101" s="74"/>
      <c r="BI101" s="74"/>
      <c r="BJ101" s="74"/>
      <c r="BK101" s="74"/>
      <c r="BL101" s="74"/>
      <c r="BM101" s="74"/>
      <c r="BN101" s="74"/>
      <c r="BO101" s="74"/>
      <c r="BP101" s="74"/>
      <c r="BQ101" s="74"/>
      <c r="BR101" s="74"/>
      <c r="BS101" s="74"/>
      <c r="BT101" s="74"/>
      <c r="BU101" s="74"/>
      <c r="BV101" s="74"/>
      <c r="BW101" s="74"/>
      <c r="BX101" s="74"/>
      <c r="BY101" s="74"/>
      <c r="BZ101" s="77"/>
      <c r="CA101" s="76">
        <f t="shared" si="4"/>
        <v>29</v>
      </c>
    </row>
    <row r="102" spans="1:79" x14ac:dyDescent="0.25">
      <c r="A102" s="70" t="s">
        <v>496</v>
      </c>
      <c r="B102" s="71"/>
      <c r="C102" s="72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3">
        <v>8</v>
      </c>
      <c r="AS102" s="74"/>
      <c r="AT102" s="74"/>
      <c r="AU102" s="74"/>
      <c r="AV102" s="74"/>
      <c r="AW102" s="74"/>
      <c r="AX102" s="74"/>
      <c r="AY102" s="74"/>
      <c r="AZ102" s="74"/>
      <c r="BA102" s="74"/>
      <c r="BB102" s="74"/>
      <c r="BC102" s="73">
        <v>21</v>
      </c>
      <c r="BD102" s="74"/>
      <c r="BE102" s="74"/>
      <c r="BF102" s="74"/>
      <c r="BG102" s="74"/>
      <c r="BH102" s="74"/>
      <c r="BI102" s="74"/>
      <c r="BJ102" s="74"/>
      <c r="BK102" s="74"/>
      <c r="BL102" s="74"/>
      <c r="BM102" s="74"/>
      <c r="BN102" s="74"/>
      <c r="BO102" s="74"/>
      <c r="BP102" s="74"/>
      <c r="BQ102" s="74"/>
      <c r="BR102" s="74"/>
      <c r="BS102" s="74"/>
      <c r="BT102" s="74"/>
      <c r="BU102" s="74"/>
      <c r="BV102" s="74"/>
      <c r="BW102" s="74"/>
      <c r="BX102" s="74"/>
      <c r="BY102" s="74"/>
      <c r="BZ102" s="77"/>
      <c r="CA102" s="76">
        <f t="shared" si="4"/>
        <v>29</v>
      </c>
    </row>
    <row r="103" spans="1:79" x14ac:dyDescent="0.25">
      <c r="A103" s="70" t="s">
        <v>410</v>
      </c>
      <c r="B103" s="71"/>
      <c r="C103" s="72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3">
        <v>1</v>
      </c>
      <c r="Z103" s="74"/>
      <c r="AA103" s="73">
        <v>1</v>
      </c>
      <c r="AB103" s="73">
        <v>1</v>
      </c>
      <c r="AC103" s="73">
        <v>1</v>
      </c>
      <c r="AD103" s="73">
        <v>1</v>
      </c>
      <c r="AE103" s="74"/>
      <c r="AF103" s="74"/>
      <c r="AG103" s="74"/>
      <c r="AH103" s="74"/>
      <c r="AI103" s="74"/>
      <c r="AJ103" s="74"/>
      <c r="AK103" s="74"/>
      <c r="AL103" s="74"/>
      <c r="AM103" s="73">
        <v>5</v>
      </c>
      <c r="AN103" s="74"/>
      <c r="AO103" s="73">
        <v>1</v>
      </c>
      <c r="AP103" s="74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73">
        <v>14</v>
      </c>
      <c r="BB103" s="74"/>
      <c r="BC103" s="74"/>
      <c r="BD103" s="74"/>
      <c r="BE103" s="74"/>
      <c r="BF103" s="73">
        <v>4</v>
      </c>
      <c r="BG103" s="74"/>
      <c r="BH103" s="74"/>
      <c r="BI103" s="74"/>
      <c r="BJ103" s="74"/>
      <c r="BK103" s="74"/>
      <c r="BL103" s="74"/>
      <c r="BM103" s="74"/>
      <c r="BN103" s="74"/>
      <c r="BO103" s="74"/>
      <c r="BP103" s="74"/>
      <c r="BQ103" s="74"/>
      <c r="BR103" s="74"/>
      <c r="BS103" s="74"/>
      <c r="BT103" s="74"/>
      <c r="BU103" s="74"/>
      <c r="BV103" s="74"/>
      <c r="BW103" s="74"/>
      <c r="BX103" s="74"/>
      <c r="BY103" s="74"/>
      <c r="BZ103" s="77"/>
      <c r="CA103" s="76">
        <f t="shared" si="4"/>
        <v>29</v>
      </c>
    </row>
    <row r="104" spans="1:79" x14ac:dyDescent="0.25">
      <c r="A104" s="70" t="s">
        <v>404</v>
      </c>
      <c r="B104" s="71"/>
      <c r="C104" s="72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4"/>
      <c r="AT104" s="74"/>
      <c r="AU104" s="74"/>
      <c r="AV104" s="73">
        <v>19</v>
      </c>
      <c r="AW104" s="74"/>
      <c r="AX104" s="74"/>
      <c r="AY104" s="74"/>
      <c r="AZ104" s="74"/>
      <c r="BA104" s="74"/>
      <c r="BB104" s="74"/>
      <c r="BC104" s="74"/>
      <c r="BD104" s="74"/>
      <c r="BE104" s="74"/>
      <c r="BF104" s="74"/>
      <c r="BG104" s="73">
        <v>1</v>
      </c>
      <c r="BH104" s="73">
        <v>1</v>
      </c>
      <c r="BI104" s="74"/>
      <c r="BJ104" s="74"/>
      <c r="BK104" s="74"/>
      <c r="BL104" s="74"/>
      <c r="BM104" s="74"/>
      <c r="BN104" s="74"/>
      <c r="BO104" s="74"/>
      <c r="BP104" s="73">
        <v>2</v>
      </c>
      <c r="BQ104" s="74"/>
      <c r="BR104" s="74"/>
      <c r="BS104" s="74"/>
      <c r="BT104" s="74"/>
      <c r="BU104" s="74"/>
      <c r="BV104" s="73">
        <v>6</v>
      </c>
      <c r="BW104" s="74"/>
      <c r="BX104" s="74"/>
      <c r="BY104" s="74"/>
      <c r="BZ104" s="77"/>
      <c r="CA104" s="76">
        <f t="shared" si="4"/>
        <v>29</v>
      </c>
    </row>
    <row r="105" spans="1:79" x14ac:dyDescent="0.25">
      <c r="A105" s="70" t="s">
        <v>336</v>
      </c>
      <c r="B105" s="71"/>
      <c r="C105" s="72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3">
        <v>1</v>
      </c>
      <c r="AQ105" s="74"/>
      <c r="AR105" s="74"/>
      <c r="AS105" s="74"/>
      <c r="AT105" s="74"/>
      <c r="AU105" s="74"/>
      <c r="AV105" s="74"/>
      <c r="AW105" s="74"/>
      <c r="AX105" s="74"/>
      <c r="AY105" s="74"/>
      <c r="AZ105" s="74"/>
      <c r="BA105" s="73">
        <v>1</v>
      </c>
      <c r="BB105" s="74"/>
      <c r="BC105" s="74"/>
      <c r="BD105" s="74"/>
      <c r="BE105" s="74"/>
      <c r="BF105" s="74"/>
      <c r="BG105" s="74"/>
      <c r="BH105" s="74"/>
      <c r="BI105" s="74"/>
      <c r="BJ105" s="74"/>
      <c r="BK105" s="74"/>
      <c r="BL105" s="74"/>
      <c r="BM105" s="74"/>
      <c r="BN105" s="74"/>
      <c r="BO105" s="73">
        <v>26</v>
      </c>
      <c r="BP105" s="74"/>
      <c r="BQ105" s="74"/>
      <c r="BR105" s="74"/>
      <c r="BS105" s="74"/>
      <c r="BT105" s="74"/>
      <c r="BU105" s="74"/>
      <c r="BV105" s="74"/>
      <c r="BW105" s="74"/>
      <c r="BX105" s="74"/>
      <c r="BY105" s="74"/>
      <c r="BZ105" s="77"/>
      <c r="CA105" s="76">
        <f t="shared" si="4"/>
        <v>28</v>
      </c>
    </row>
    <row r="106" spans="1:79" x14ac:dyDescent="0.25">
      <c r="A106" s="70" t="s">
        <v>234</v>
      </c>
      <c r="B106" s="71"/>
      <c r="C106" s="72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3">
        <v>2</v>
      </c>
      <c r="AO106" s="73">
        <v>4</v>
      </c>
      <c r="AP106" s="74"/>
      <c r="AQ106" s="74"/>
      <c r="AR106" s="74"/>
      <c r="AS106" s="74"/>
      <c r="AT106" s="74"/>
      <c r="AU106" s="74"/>
      <c r="AV106" s="74"/>
      <c r="AW106" s="74"/>
      <c r="AX106" s="74"/>
      <c r="AY106" s="74"/>
      <c r="AZ106" s="74"/>
      <c r="BA106" s="73">
        <v>17</v>
      </c>
      <c r="BB106" s="74"/>
      <c r="BC106" s="74"/>
      <c r="BD106" s="74"/>
      <c r="BE106" s="74"/>
      <c r="BF106" s="73">
        <v>1</v>
      </c>
      <c r="BG106" s="74"/>
      <c r="BH106" s="74"/>
      <c r="BI106" s="74"/>
      <c r="BJ106" s="74"/>
      <c r="BK106" s="74"/>
      <c r="BL106" s="74"/>
      <c r="BM106" s="74"/>
      <c r="BN106" s="74"/>
      <c r="BO106" s="73">
        <v>3</v>
      </c>
      <c r="BP106" s="74"/>
      <c r="BQ106" s="74"/>
      <c r="BR106" s="74"/>
      <c r="BS106" s="73">
        <v>1</v>
      </c>
      <c r="BT106" s="74"/>
      <c r="BU106" s="74"/>
      <c r="BV106" s="74"/>
      <c r="BW106" s="74"/>
      <c r="BX106" s="74"/>
      <c r="BY106" s="74"/>
      <c r="BZ106" s="77"/>
      <c r="CA106" s="76">
        <f t="shared" si="4"/>
        <v>28</v>
      </c>
    </row>
    <row r="107" spans="1:79" x14ac:dyDescent="0.25">
      <c r="A107" s="70" t="s">
        <v>156</v>
      </c>
      <c r="B107" s="71"/>
      <c r="C107" s="72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3">
        <v>28</v>
      </c>
      <c r="AK107" s="74"/>
      <c r="AL107" s="74"/>
      <c r="AM107" s="74"/>
      <c r="AN107" s="74"/>
      <c r="AO107" s="74"/>
      <c r="AP107" s="74"/>
      <c r="AQ107" s="74"/>
      <c r="AR107" s="74"/>
      <c r="AS107" s="74"/>
      <c r="AT107" s="74"/>
      <c r="AU107" s="74"/>
      <c r="AV107" s="74"/>
      <c r="AW107" s="74"/>
      <c r="AX107" s="74"/>
      <c r="AY107" s="74"/>
      <c r="AZ107" s="74"/>
      <c r="BA107" s="74"/>
      <c r="BB107" s="74"/>
      <c r="BC107" s="74"/>
      <c r="BD107" s="74"/>
      <c r="BE107" s="74"/>
      <c r="BF107" s="74"/>
      <c r="BG107" s="74"/>
      <c r="BH107" s="74"/>
      <c r="BI107" s="74"/>
      <c r="BJ107" s="74"/>
      <c r="BK107" s="74"/>
      <c r="BL107" s="74"/>
      <c r="BM107" s="74"/>
      <c r="BN107" s="74"/>
      <c r="BO107" s="74"/>
      <c r="BP107" s="74"/>
      <c r="BQ107" s="74"/>
      <c r="BR107" s="74"/>
      <c r="BS107" s="74"/>
      <c r="BT107" s="74"/>
      <c r="BU107" s="74"/>
      <c r="BV107" s="74"/>
      <c r="BW107" s="74"/>
      <c r="BX107" s="74"/>
      <c r="BY107" s="74"/>
      <c r="BZ107" s="77"/>
      <c r="CA107" s="76">
        <f t="shared" si="4"/>
        <v>28</v>
      </c>
    </row>
    <row r="108" spans="1:79" x14ac:dyDescent="0.25">
      <c r="A108" s="70" t="s">
        <v>516</v>
      </c>
      <c r="B108" s="71"/>
      <c r="C108" s="72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3">
        <v>25</v>
      </c>
      <c r="AH108" s="74"/>
      <c r="AI108" s="74"/>
      <c r="AJ108" s="74"/>
      <c r="AK108" s="74"/>
      <c r="AL108" s="74"/>
      <c r="AM108" s="74"/>
      <c r="AN108" s="74"/>
      <c r="AO108" s="74"/>
      <c r="AP108" s="74"/>
      <c r="AQ108" s="74"/>
      <c r="AR108" s="74"/>
      <c r="AS108" s="74"/>
      <c r="AT108" s="74"/>
      <c r="AU108" s="74"/>
      <c r="AV108" s="74"/>
      <c r="AW108" s="74"/>
      <c r="AX108" s="74"/>
      <c r="AY108" s="74"/>
      <c r="AZ108" s="74"/>
      <c r="BA108" s="74"/>
      <c r="BB108" s="74"/>
      <c r="BC108" s="74"/>
      <c r="BD108" s="74"/>
      <c r="BE108" s="74"/>
      <c r="BF108" s="74"/>
      <c r="BG108" s="74"/>
      <c r="BH108" s="74"/>
      <c r="BI108" s="74"/>
      <c r="BJ108" s="74"/>
      <c r="BK108" s="74"/>
      <c r="BL108" s="74"/>
      <c r="BM108" s="74"/>
      <c r="BN108" s="74"/>
      <c r="BO108" s="74"/>
      <c r="BP108" s="74"/>
      <c r="BQ108" s="74"/>
      <c r="BR108" s="73">
        <v>2</v>
      </c>
      <c r="BS108" s="74"/>
      <c r="BT108" s="74"/>
      <c r="BU108" s="74"/>
      <c r="BV108" s="74"/>
      <c r="BW108" s="74"/>
      <c r="BX108" s="74"/>
      <c r="BY108" s="74"/>
      <c r="BZ108" s="77"/>
      <c r="CA108" s="76">
        <f t="shared" si="4"/>
        <v>27</v>
      </c>
    </row>
    <row r="109" spans="1:79" x14ac:dyDescent="0.25">
      <c r="A109" s="70" t="s">
        <v>466</v>
      </c>
      <c r="B109" s="71"/>
      <c r="C109" s="78">
        <v>3</v>
      </c>
      <c r="D109" s="73">
        <v>3</v>
      </c>
      <c r="E109" s="73">
        <v>1</v>
      </c>
      <c r="F109" s="73">
        <v>1</v>
      </c>
      <c r="G109" s="74"/>
      <c r="H109" s="74"/>
      <c r="I109" s="74"/>
      <c r="J109" s="73">
        <v>2</v>
      </c>
      <c r="K109" s="73">
        <v>1</v>
      </c>
      <c r="L109" s="74"/>
      <c r="M109" s="73">
        <v>1</v>
      </c>
      <c r="N109" s="73">
        <v>4</v>
      </c>
      <c r="O109" s="74"/>
      <c r="P109" s="73">
        <v>2</v>
      </c>
      <c r="Q109" s="74"/>
      <c r="R109" s="73">
        <v>1</v>
      </c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3">
        <v>8</v>
      </c>
      <c r="AH109" s="74"/>
      <c r="AI109" s="74"/>
      <c r="AJ109" s="74"/>
      <c r="AK109" s="74"/>
      <c r="AL109" s="74"/>
      <c r="AM109" s="74"/>
      <c r="AN109" s="74"/>
      <c r="AO109" s="74"/>
      <c r="AP109" s="74"/>
      <c r="AQ109" s="74"/>
      <c r="AR109" s="74"/>
      <c r="AS109" s="74"/>
      <c r="AT109" s="74"/>
      <c r="AU109" s="74"/>
      <c r="AV109" s="74"/>
      <c r="AW109" s="74"/>
      <c r="AX109" s="74"/>
      <c r="AY109" s="74"/>
      <c r="AZ109" s="74"/>
      <c r="BA109" s="74"/>
      <c r="BB109" s="74"/>
      <c r="BC109" s="74"/>
      <c r="BD109" s="74"/>
      <c r="BE109" s="74"/>
      <c r="BF109" s="74"/>
      <c r="BG109" s="74"/>
      <c r="BH109" s="74"/>
      <c r="BI109" s="74"/>
      <c r="BJ109" s="74"/>
      <c r="BK109" s="74"/>
      <c r="BL109" s="74"/>
      <c r="BM109" s="74"/>
      <c r="BN109" s="74"/>
      <c r="BO109" s="74"/>
      <c r="BP109" s="74"/>
      <c r="BQ109" s="74"/>
      <c r="BR109" s="74"/>
      <c r="BS109" s="74"/>
      <c r="BT109" s="74"/>
      <c r="BU109" s="74"/>
      <c r="BV109" s="74"/>
      <c r="BW109" s="74"/>
      <c r="BX109" s="74"/>
      <c r="BY109" s="74"/>
      <c r="BZ109" s="77"/>
      <c r="CA109" s="76">
        <f t="shared" si="4"/>
        <v>27</v>
      </c>
    </row>
    <row r="110" spans="1:79" x14ac:dyDescent="0.25">
      <c r="A110" s="70" t="s">
        <v>392</v>
      </c>
      <c r="B110" s="71"/>
      <c r="C110" s="72"/>
      <c r="D110" s="74"/>
      <c r="E110" s="73">
        <v>1</v>
      </c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3">
        <v>24</v>
      </c>
      <c r="AK110" s="74"/>
      <c r="AL110" s="74"/>
      <c r="AM110" s="74"/>
      <c r="AN110" s="74"/>
      <c r="AO110" s="74"/>
      <c r="AP110" s="74"/>
      <c r="AQ110" s="74"/>
      <c r="AR110" s="74"/>
      <c r="AS110" s="74"/>
      <c r="AT110" s="74"/>
      <c r="AU110" s="74"/>
      <c r="AV110" s="74"/>
      <c r="AW110" s="74"/>
      <c r="AX110" s="74"/>
      <c r="AY110" s="74"/>
      <c r="AZ110" s="74"/>
      <c r="BA110" s="74"/>
      <c r="BB110" s="74"/>
      <c r="BC110" s="74"/>
      <c r="BD110" s="74"/>
      <c r="BE110" s="74"/>
      <c r="BF110" s="74"/>
      <c r="BG110" s="74"/>
      <c r="BH110" s="74"/>
      <c r="BI110" s="74"/>
      <c r="BJ110" s="74"/>
      <c r="BK110" s="74"/>
      <c r="BL110" s="74"/>
      <c r="BM110" s="74"/>
      <c r="BN110" s="74"/>
      <c r="BO110" s="74"/>
      <c r="BP110" s="74"/>
      <c r="BQ110" s="74"/>
      <c r="BR110" s="73">
        <v>2</v>
      </c>
      <c r="BS110" s="74"/>
      <c r="BT110" s="74"/>
      <c r="BU110" s="74"/>
      <c r="BV110" s="74"/>
      <c r="BW110" s="74"/>
      <c r="BX110" s="74"/>
      <c r="BY110" s="74"/>
      <c r="BZ110" s="77"/>
      <c r="CA110" s="76">
        <f t="shared" si="4"/>
        <v>27</v>
      </c>
    </row>
    <row r="111" spans="1:79" x14ac:dyDescent="0.25">
      <c r="A111" s="70" t="s">
        <v>260</v>
      </c>
      <c r="B111" s="71"/>
      <c r="C111" s="72"/>
      <c r="D111" s="74"/>
      <c r="E111" s="74"/>
      <c r="F111" s="74"/>
      <c r="G111" s="74"/>
      <c r="H111" s="74"/>
      <c r="I111" s="74"/>
      <c r="J111" s="73">
        <v>4</v>
      </c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3">
        <v>2</v>
      </c>
      <c r="AH111" s="74"/>
      <c r="AI111" s="74"/>
      <c r="AJ111" s="74"/>
      <c r="AK111" s="74"/>
      <c r="AL111" s="74"/>
      <c r="AM111" s="73">
        <v>1</v>
      </c>
      <c r="AN111" s="74"/>
      <c r="AO111" s="73">
        <v>18</v>
      </c>
      <c r="AP111" s="74"/>
      <c r="AQ111" s="74"/>
      <c r="AR111" s="74"/>
      <c r="AS111" s="74"/>
      <c r="AT111" s="74"/>
      <c r="AU111" s="74"/>
      <c r="AV111" s="74"/>
      <c r="AW111" s="74"/>
      <c r="AX111" s="74"/>
      <c r="AY111" s="74"/>
      <c r="AZ111" s="74"/>
      <c r="BA111" s="73">
        <v>2</v>
      </c>
      <c r="BB111" s="74"/>
      <c r="BC111" s="74"/>
      <c r="BD111" s="74"/>
      <c r="BE111" s="74"/>
      <c r="BF111" s="74"/>
      <c r="BG111" s="74"/>
      <c r="BH111" s="74"/>
      <c r="BI111" s="74"/>
      <c r="BJ111" s="74"/>
      <c r="BK111" s="74"/>
      <c r="BL111" s="74"/>
      <c r="BM111" s="74"/>
      <c r="BN111" s="74"/>
      <c r="BO111" s="74"/>
      <c r="BP111" s="74"/>
      <c r="BQ111" s="74"/>
      <c r="BR111" s="74"/>
      <c r="BS111" s="74"/>
      <c r="BT111" s="74"/>
      <c r="BU111" s="74"/>
      <c r="BV111" s="74"/>
      <c r="BW111" s="74"/>
      <c r="BX111" s="74"/>
      <c r="BY111" s="74"/>
      <c r="BZ111" s="77"/>
      <c r="CA111" s="76">
        <f t="shared" si="4"/>
        <v>27</v>
      </c>
    </row>
    <row r="112" spans="1:79" x14ac:dyDescent="0.25">
      <c r="A112" s="70" t="s">
        <v>268</v>
      </c>
      <c r="B112" s="71"/>
      <c r="C112" s="72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73">
        <v>13</v>
      </c>
      <c r="AW112" s="74"/>
      <c r="AX112" s="74"/>
      <c r="AY112" s="74"/>
      <c r="AZ112" s="74"/>
      <c r="BA112" s="74"/>
      <c r="BB112" s="74"/>
      <c r="BC112" s="74"/>
      <c r="BD112" s="74"/>
      <c r="BE112" s="74"/>
      <c r="BF112" s="74"/>
      <c r="BG112" s="73">
        <v>4</v>
      </c>
      <c r="BH112" s="74"/>
      <c r="BI112" s="74"/>
      <c r="BJ112" s="74"/>
      <c r="BK112" s="74"/>
      <c r="BL112" s="74"/>
      <c r="BM112" s="74"/>
      <c r="BN112" s="74"/>
      <c r="BO112" s="74"/>
      <c r="BP112" s="73">
        <v>5</v>
      </c>
      <c r="BQ112" s="74"/>
      <c r="BR112" s="74"/>
      <c r="BS112" s="74"/>
      <c r="BT112" s="74"/>
      <c r="BU112" s="74"/>
      <c r="BV112" s="73">
        <v>2</v>
      </c>
      <c r="BW112" s="74"/>
      <c r="BX112" s="74"/>
      <c r="BY112" s="73">
        <v>1</v>
      </c>
      <c r="BZ112" s="77"/>
      <c r="CA112" s="76">
        <f t="shared" si="4"/>
        <v>25</v>
      </c>
    </row>
    <row r="113" spans="1:79" x14ac:dyDescent="0.25">
      <c r="A113" s="70" t="s">
        <v>244</v>
      </c>
      <c r="B113" s="71"/>
      <c r="C113" s="72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3">
        <v>23</v>
      </c>
      <c r="AH113" s="74"/>
      <c r="AI113" s="74"/>
      <c r="AJ113" s="74"/>
      <c r="AK113" s="74"/>
      <c r="AL113" s="74"/>
      <c r="AM113" s="73">
        <v>2</v>
      </c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  <c r="AY113" s="74"/>
      <c r="AZ113" s="74"/>
      <c r="BA113" s="74"/>
      <c r="BB113" s="74"/>
      <c r="BC113" s="74"/>
      <c r="BD113" s="74"/>
      <c r="BE113" s="74"/>
      <c r="BF113" s="74"/>
      <c r="BG113" s="74"/>
      <c r="BH113" s="74"/>
      <c r="BI113" s="74"/>
      <c r="BJ113" s="74"/>
      <c r="BK113" s="74"/>
      <c r="BL113" s="74"/>
      <c r="BM113" s="74"/>
      <c r="BN113" s="74"/>
      <c r="BO113" s="74"/>
      <c r="BP113" s="74"/>
      <c r="BQ113" s="74"/>
      <c r="BR113" s="74"/>
      <c r="BS113" s="74"/>
      <c r="BT113" s="74"/>
      <c r="BU113" s="74"/>
      <c r="BV113" s="74"/>
      <c r="BW113" s="74"/>
      <c r="BX113" s="74"/>
      <c r="BY113" s="74"/>
      <c r="BZ113" s="77"/>
      <c r="CA113" s="76">
        <f t="shared" si="4"/>
        <v>25</v>
      </c>
    </row>
    <row r="114" spans="1:79" x14ac:dyDescent="0.25">
      <c r="A114" s="70" t="s">
        <v>78</v>
      </c>
      <c r="B114" s="71"/>
      <c r="C114" s="72"/>
      <c r="D114" s="74"/>
      <c r="E114" s="74"/>
      <c r="F114" s="74"/>
      <c r="G114" s="73">
        <v>1</v>
      </c>
      <c r="H114" s="74"/>
      <c r="I114" s="74"/>
      <c r="J114" s="73">
        <v>14</v>
      </c>
      <c r="K114" s="73">
        <v>1</v>
      </c>
      <c r="L114" s="74"/>
      <c r="M114" s="74"/>
      <c r="N114" s="73">
        <v>1</v>
      </c>
      <c r="O114" s="74"/>
      <c r="P114" s="74"/>
      <c r="Q114" s="74"/>
      <c r="R114" s="74"/>
      <c r="S114" s="74"/>
      <c r="T114" s="74"/>
      <c r="U114" s="74"/>
      <c r="V114" s="74"/>
      <c r="W114" s="73">
        <v>2</v>
      </c>
      <c r="X114" s="74"/>
      <c r="Y114" s="73">
        <v>2</v>
      </c>
      <c r="Z114" s="74"/>
      <c r="AA114" s="74"/>
      <c r="AB114" s="74"/>
      <c r="AC114" s="74"/>
      <c r="AD114" s="74"/>
      <c r="AE114" s="74"/>
      <c r="AF114" s="74"/>
      <c r="AG114" s="73">
        <v>3</v>
      </c>
      <c r="AH114" s="74"/>
      <c r="AI114" s="74"/>
      <c r="AJ114" s="74"/>
      <c r="AK114" s="74"/>
      <c r="AL114" s="74"/>
      <c r="AM114" s="74"/>
      <c r="AN114" s="74"/>
      <c r="AO114" s="74"/>
      <c r="AP114" s="73">
        <v>1</v>
      </c>
      <c r="AQ114" s="74"/>
      <c r="AR114" s="74"/>
      <c r="AS114" s="74"/>
      <c r="AT114" s="74"/>
      <c r="AU114" s="74"/>
      <c r="AV114" s="74"/>
      <c r="AW114" s="74"/>
      <c r="AX114" s="74"/>
      <c r="AY114" s="74"/>
      <c r="AZ114" s="74"/>
      <c r="BA114" s="74"/>
      <c r="BB114" s="74"/>
      <c r="BC114" s="74"/>
      <c r="BD114" s="74"/>
      <c r="BE114" s="74"/>
      <c r="BF114" s="74"/>
      <c r="BG114" s="74"/>
      <c r="BH114" s="74"/>
      <c r="BI114" s="74"/>
      <c r="BJ114" s="74"/>
      <c r="BK114" s="74"/>
      <c r="BL114" s="74"/>
      <c r="BM114" s="74"/>
      <c r="BN114" s="74"/>
      <c r="BO114" s="74"/>
      <c r="BP114" s="74"/>
      <c r="BQ114" s="74"/>
      <c r="BR114" s="74"/>
      <c r="BS114" s="74"/>
      <c r="BT114" s="74"/>
      <c r="BU114" s="74"/>
      <c r="BV114" s="74"/>
      <c r="BW114" s="74"/>
      <c r="BX114" s="74"/>
      <c r="BY114" s="74"/>
      <c r="BZ114" s="77"/>
      <c r="CA114" s="76">
        <f t="shared" si="4"/>
        <v>25</v>
      </c>
    </row>
    <row r="115" spans="1:79" x14ac:dyDescent="0.25">
      <c r="A115" s="70" t="s">
        <v>560</v>
      </c>
      <c r="B115" s="71"/>
      <c r="C115" s="72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74"/>
      <c r="AW115" s="74"/>
      <c r="AX115" s="74"/>
      <c r="AY115" s="74"/>
      <c r="AZ115" s="74"/>
      <c r="BA115" s="74"/>
      <c r="BB115" s="74"/>
      <c r="BC115" s="74"/>
      <c r="BD115" s="74"/>
      <c r="BE115" s="74"/>
      <c r="BF115" s="74"/>
      <c r="BG115" s="74"/>
      <c r="BH115" s="74"/>
      <c r="BI115" s="74"/>
      <c r="BJ115" s="74"/>
      <c r="BK115" s="74"/>
      <c r="BL115" s="74"/>
      <c r="BM115" s="74"/>
      <c r="BN115" s="74"/>
      <c r="BO115" s="73">
        <v>24</v>
      </c>
      <c r="BP115" s="74"/>
      <c r="BQ115" s="74"/>
      <c r="BR115" s="74"/>
      <c r="BS115" s="74"/>
      <c r="BT115" s="74"/>
      <c r="BU115" s="74"/>
      <c r="BV115" s="74"/>
      <c r="BW115" s="74"/>
      <c r="BX115" s="74"/>
      <c r="BY115" s="74"/>
      <c r="BZ115" s="77"/>
      <c r="CA115" s="76">
        <f t="shared" si="4"/>
        <v>24</v>
      </c>
    </row>
    <row r="116" spans="1:79" x14ac:dyDescent="0.25">
      <c r="A116" s="70" t="s">
        <v>198</v>
      </c>
      <c r="B116" s="71"/>
      <c r="C116" s="72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4"/>
      <c r="AK116" s="74"/>
      <c r="AL116" s="74"/>
      <c r="AM116" s="74"/>
      <c r="AN116" s="74"/>
      <c r="AO116" s="74"/>
      <c r="AP116" s="74"/>
      <c r="AQ116" s="74"/>
      <c r="AR116" s="74"/>
      <c r="AS116" s="74"/>
      <c r="AT116" s="74"/>
      <c r="AU116" s="74"/>
      <c r="AV116" s="74"/>
      <c r="AW116" s="73">
        <v>24</v>
      </c>
      <c r="AX116" s="74"/>
      <c r="AY116" s="74"/>
      <c r="AZ116" s="74"/>
      <c r="BA116" s="74"/>
      <c r="BB116" s="74"/>
      <c r="BC116" s="74"/>
      <c r="BD116" s="74"/>
      <c r="BE116" s="74"/>
      <c r="BF116" s="74"/>
      <c r="BG116" s="74"/>
      <c r="BH116" s="74"/>
      <c r="BI116" s="74"/>
      <c r="BJ116" s="74"/>
      <c r="BK116" s="74"/>
      <c r="BL116" s="74"/>
      <c r="BM116" s="74"/>
      <c r="BN116" s="74"/>
      <c r="BO116" s="74"/>
      <c r="BP116" s="74"/>
      <c r="BQ116" s="74"/>
      <c r="BR116" s="74"/>
      <c r="BS116" s="74"/>
      <c r="BT116" s="74"/>
      <c r="BU116" s="74"/>
      <c r="BV116" s="74"/>
      <c r="BW116" s="74"/>
      <c r="BX116" s="74"/>
      <c r="BY116" s="74"/>
      <c r="BZ116" s="77"/>
      <c r="CA116" s="76">
        <f t="shared" si="4"/>
        <v>24</v>
      </c>
    </row>
    <row r="117" spans="1:79" x14ac:dyDescent="0.25">
      <c r="A117" s="70" t="s">
        <v>146</v>
      </c>
      <c r="B117" s="71"/>
      <c r="C117" s="72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  <c r="AS117" s="74"/>
      <c r="AT117" s="74"/>
      <c r="AU117" s="74"/>
      <c r="AV117" s="74"/>
      <c r="AW117" s="74"/>
      <c r="AX117" s="74"/>
      <c r="AY117" s="74"/>
      <c r="AZ117" s="74"/>
      <c r="BA117" s="74"/>
      <c r="BB117" s="74"/>
      <c r="BC117" s="74"/>
      <c r="BD117" s="74"/>
      <c r="BE117" s="74"/>
      <c r="BF117" s="74"/>
      <c r="BG117" s="74"/>
      <c r="BH117" s="74"/>
      <c r="BI117" s="74"/>
      <c r="BJ117" s="74"/>
      <c r="BK117" s="74"/>
      <c r="BL117" s="74"/>
      <c r="BM117" s="74"/>
      <c r="BN117" s="74"/>
      <c r="BO117" s="73">
        <v>24</v>
      </c>
      <c r="BP117" s="74"/>
      <c r="BQ117" s="74"/>
      <c r="BR117" s="74"/>
      <c r="BS117" s="74"/>
      <c r="BT117" s="74"/>
      <c r="BU117" s="74"/>
      <c r="BV117" s="74"/>
      <c r="BW117" s="74"/>
      <c r="BX117" s="74"/>
      <c r="BY117" s="74"/>
      <c r="BZ117" s="77"/>
      <c r="CA117" s="76">
        <f t="shared" si="4"/>
        <v>24</v>
      </c>
    </row>
    <row r="118" spans="1:79" x14ac:dyDescent="0.25">
      <c r="A118" s="70" t="s">
        <v>202</v>
      </c>
      <c r="B118" s="71"/>
      <c r="C118" s="72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3">
        <v>18</v>
      </c>
      <c r="AK118" s="74"/>
      <c r="AL118" s="74"/>
      <c r="AM118" s="74"/>
      <c r="AN118" s="74"/>
      <c r="AO118" s="74"/>
      <c r="AP118" s="74"/>
      <c r="AQ118" s="74"/>
      <c r="AR118" s="73">
        <v>2</v>
      </c>
      <c r="AS118" s="74"/>
      <c r="AT118" s="74"/>
      <c r="AU118" s="74"/>
      <c r="AV118" s="74"/>
      <c r="AW118" s="74"/>
      <c r="AX118" s="74"/>
      <c r="AY118" s="74"/>
      <c r="AZ118" s="74"/>
      <c r="BA118" s="74"/>
      <c r="BB118" s="74"/>
      <c r="BC118" s="74"/>
      <c r="BD118" s="74"/>
      <c r="BE118" s="74"/>
      <c r="BF118" s="74"/>
      <c r="BG118" s="74"/>
      <c r="BH118" s="74"/>
      <c r="BI118" s="74"/>
      <c r="BJ118" s="74"/>
      <c r="BK118" s="74"/>
      <c r="BL118" s="74"/>
      <c r="BM118" s="74"/>
      <c r="BN118" s="74"/>
      <c r="BO118" s="74"/>
      <c r="BP118" s="74"/>
      <c r="BQ118" s="74"/>
      <c r="BR118" s="73">
        <v>2</v>
      </c>
      <c r="BS118" s="74"/>
      <c r="BT118" s="74"/>
      <c r="BU118" s="74"/>
      <c r="BV118" s="74"/>
      <c r="BW118" s="74"/>
      <c r="BX118" s="74"/>
      <c r="BY118" s="74"/>
      <c r="BZ118" s="77"/>
      <c r="CA118" s="76">
        <f t="shared" si="4"/>
        <v>22</v>
      </c>
    </row>
    <row r="119" spans="1:79" x14ac:dyDescent="0.25">
      <c r="A119" s="70" t="s">
        <v>86</v>
      </c>
      <c r="B119" s="71"/>
      <c r="C119" s="72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3">
        <v>8</v>
      </c>
      <c r="AH119" s="74"/>
      <c r="AI119" s="74"/>
      <c r="AJ119" s="74"/>
      <c r="AK119" s="74"/>
      <c r="AL119" s="74"/>
      <c r="AM119" s="73">
        <v>2</v>
      </c>
      <c r="AN119" s="74"/>
      <c r="AO119" s="73">
        <v>3</v>
      </c>
      <c r="AP119" s="74"/>
      <c r="AQ119" s="74"/>
      <c r="AR119" s="74"/>
      <c r="AS119" s="74"/>
      <c r="AT119" s="74"/>
      <c r="AU119" s="74"/>
      <c r="AV119" s="74"/>
      <c r="AW119" s="74"/>
      <c r="AX119" s="74"/>
      <c r="AY119" s="74"/>
      <c r="AZ119" s="74"/>
      <c r="BA119" s="73">
        <v>9</v>
      </c>
      <c r="BB119" s="74"/>
      <c r="BC119" s="74"/>
      <c r="BD119" s="74"/>
      <c r="BE119" s="74"/>
      <c r="BF119" s="74"/>
      <c r="BG119" s="74"/>
      <c r="BH119" s="74"/>
      <c r="BI119" s="74"/>
      <c r="BJ119" s="74"/>
      <c r="BK119" s="74"/>
      <c r="BL119" s="74"/>
      <c r="BM119" s="74"/>
      <c r="BN119" s="74"/>
      <c r="BO119" s="74"/>
      <c r="BP119" s="74"/>
      <c r="BQ119" s="74"/>
      <c r="BR119" s="74"/>
      <c r="BS119" s="74"/>
      <c r="BT119" s="74"/>
      <c r="BU119" s="74"/>
      <c r="BV119" s="74"/>
      <c r="BW119" s="74"/>
      <c r="BX119" s="74"/>
      <c r="BY119" s="74"/>
      <c r="BZ119" s="77"/>
      <c r="CA119" s="76">
        <f t="shared" si="4"/>
        <v>22</v>
      </c>
    </row>
    <row r="120" spans="1:79" x14ac:dyDescent="0.25">
      <c r="A120" s="70" t="s">
        <v>442</v>
      </c>
      <c r="B120" s="71"/>
      <c r="C120" s="72"/>
      <c r="D120" s="74"/>
      <c r="E120" s="74"/>
      <c r="F120" s="74"/>
      <c r="G120" s="74"/>
      <c r="H120" s="74"/>
      <c r="I120" s="74"/>
      <c r="J120" s="73">
        <v>1</v>
      </c>
      <c r="K120" s="74"/>
      <c r="L120" s="74"/>
      <c r="M120" s="73">
        <v>1</v>
      </c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  <c r="AL120" s="74"/>
      <c r="AM120" s="74"/>
      <c r="AN120" s="74"/>
      <c r="AO120" s="74"/>
      <c r="AP120" s="74"/>
      <c r="AQ120" s="74"/>
      <c r="AR120" s="73">
        <v>1</v>
      </c>
      <c r="AS120" s="74"/>
      <c r="AT120" s="74"/>
      <c r="AU120" s="74"/>
      <c r="AV120" s="74"/>
      <c r="AW120" s="74"/>
      <c r="AX120" s="74"/>
      <c r="AY120" s="74"/>
      <c r="AZ120" s="74"/>
      <c r="BA120" s="74"/>
      <c r="BB120" s="74"/>
      <c r="BC120" s="74"/>
      <c r="BD120" s="74"/>
      <c r="BE120" s="74"/>
      <c r="BF120" s="74"/>
      <c r="BG120" s="74"/>
      <c r="BH120" s="74"/>
      <c r="BI120" s="74"/>
      <c r="BJ120" s="74"/>
      <c r="BK120" s="74"/>
      <c r="BL120" s="73">
        <v>18</v>
      </c>
      <c r="BM120" s="74"/>
      <c r="BN120" s="74"/>
      <c r="BO120" s="74"/>
      <c r="BP120" s="74"/>
      <c r="BQ120" s="74"/>
      <c r="BR120" s="74"/>
      <c r="BS120" s="74"/>
      <c r="BT120" s="74"/>
      <c r="BU120" s="74"/>
      <c r="BV120" s="74"/>
      <c r="BW120" s="74"/>
      <c r="BX120" s="74"/>
      <c r="BY120" s="74"/>
      <c r="BZ120" s="77"/>
      <c r="CA120" s="76">
        <f t="shared" si="4"/>
        <v>21</v>
      </c>
    </row>
    <row r="121" spans="1:79" x14ac:dyDescent="0.25">
      <c r="A121" s="70" t="s">
        <v>272</v>
      </c>
      <c r="B121" s="71"/>
      <c r="C121" s="78">
        <v>3</v>
      </c>
      <c r="D121" s="73">
        <v>3</v>
      </c>
      <c r="E121" s="73">
        <v>2</v>
      </c>
      <c r="F121" s="73">
        <v>3</v>
      </c>
      <c r="G121" s="73">
        <v>1</v>
      </c>
      <c r="H121" s="74"/>
      <c r="I121" s="74"/>
      <c r="J121" s="73">
        <v>1</v>
      </c>
      <c r="K121" s="73">
        <v>2</v>
      </c>
      <c r="L121" s="74"/>
      <c r="M121" s="74"/>
      <c r="N121" s="74"/>
      <c r="O121" s="74"/>
      <c r="P121" s="74"/>
      <c r="Q121" s="74"/>
      <c r="R121" s="73">
        <v>1</v>
      </c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3">
        <v>4</v>
      </c>
      <c r="AH121" s="74"/>
      <c r="AI121" s="74"/>
      <c r="AJ121" s="73">
        <v>1</v>
      </c>
      <c r="AK121" s="74"/>
      <c r="AL121" s="74"/>
      <c r="AM121" s="74"/>
      <c r="AN121" s="74"/>
      <c r="AO121" s="74"/>
      <c r="AP121" s="74"/>
      <c r="AQ121" s="74"/>
      <c r="AR121" s="74"/>
      <c r="AS121" s="74"/>
      <c r="AT121" s="74"/>
      <c r="AU121" s="74"/>
      <c r="AV121" s="74"/>
      <c r="AW121" s="74"/>
      <c r="AX121" s="74"/>
      <c r="AY121" s="74"/>
      <c r="AZ121" s="74"/>
      <c r="BA121" s="74"/>
      <c r="BB121" s="74"/>
      <c r="BC121" s="74"/>
      <c r="BD121" s="74"/>
      <c r="BE121" s="74"/>
      <c r="BF121" s="74"/>
      <c r="BG121" s="74"/>
      <c r="BH121" s="74"/>
      <c r="BI121" s="74"/>
      <c r="BJ121" s="74"/>
      <c r="BK121" s="74"/>
      <c r="BL121" s="74"/>
      <c r="BM121" s="74"/>
      <c r="BN121" s="74"/>
      <c r="BO121" s="74"/>
      <c r="BP121" s="74"/>
      <c r="BQ121" s="74"/>
      <c r="BR121" s="74"/>
      <c r="BS121" s="74"/>
      <c r="BT121" s="74"/>
      <c r="BU121" s="74"/>
      <c r="BV121" s="74"/>
      <c r="BW121" s="74"/>
      <c r="BX121" s="74"/>
      <c r="BY121" s="74"/>
      <c r="BZ121" s="77"/>
      <c r="CA121" s="76">
        <f t="shared" si="4"/>
        <v>21</v>
      </c>
    </row>
    <row r="122" spans="1:79" x14ac:dyDescent="0.25">
      <c r="A122" s="70" t="s">
        <v>376</v>
      </c>
      <c r="B122" s="71"/>
      <c r="C122" s="72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3">
        <v>20</v>
      </c>
      <c r="AK122" s="74"/>
      <c r="AL122" s="74"/>
      <c r="AM122" s="74"/>
      <c r="AN122" s="74"/>
      <c r="AO122" s="74"/>
      <c r="AP122" s="74"/>
      <c r="AQ122" s="74"/>
      <c r="AR122" s="74"/>
      <c r="AS122" s="74"/>
      <c r="AT122" s="74"/>
      <c r="AU122" s="74"/>
      <c r="AV122" s="74"/>
      <c r="AW122" s="74"/>
      <c r="AX122" s="74"/>
      <c r="AY122" s="74"/>
      <c r="AZ122" s="74"/>
      <c r="BA122" s="74"/>
      <c r="BB122" s="74"/>
      <c r="BC122" s="74"/>
      <c r="BD122" s="74"/>
      <c r="BE122" s="74"/>
      <c r="BF122" s="74"/>
      <c r="BG122" s="74"/>
      <c r="BH122" s="74"/>
      <c r="BI122" s="74"/>
      <c r="BJ122" s="74"/>
      <c r="BK122" s="74"/>
      <c r="BL122" s="74"/>
      <c r="BM122" s="74"/>
      <c r="BN122" s="74"/>
      <c r="BO122" s="74"/>
      <c r="BP122" s="74"/>
      <c r="BQ122" s="74"/>
      <c r="BR122" s="74"/>
      <c r="BS122" s="74"/>
      <c r="BT122" s="74"/>
      <c r="BU122" s="74"/>
      <c r="BV122" s="74"/>
      <c r="BW122" s="74"/>
      <c r="BX122" s="74"/>
      <c r="BY122" s="74"/>
      <c r="BZ122" s="77"/>
      <c r="CA122" s="76">
        <f t="shared" si="4"/>
        <v>20</v>
      </c>
    </row>
    <row r="123" spans="1:79" x14ac:dyDescent="0.25">
      <c r="A123" s="70" t="s">
        <v>246</v>
      </c>
      <c r="B123" s="71"/>
      <c r="C123" s="72"/>
      <c r="D123" s="73">
        <v>1</v>
      </c>
      <c r="E123" s="74"/>
      <c r="F123" s="74"/>
      <c r="G123" s="74"/>
      <c r="H123" s="74"/>
      <c r="I123" s="74"/>
      <c r="J123" s="73">
        <v>6</v>
      </c>
      <c r="K123" s="73">
        <v>1</v>
      </c>
      <c r="L123" s="74"/>
      <c r="M123" s="73">
        <v>1</v>
      </c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3">
        <v>1</v>
      </c>
      <c r="AG123" s="73">
        <v>3</v>
      </c>
      <c r="AH123" s="74"/>
      <c r="AI123" s="74"/>
      <c r="AJ123" s="74"/>
      <c r="AK123" s="74"/>
      <c r="AL123" s="74"/>
      <c r="AM123" s="73">
        <v>2</v>
      </c>
      <c r="AN123" s="74"/>
      <c r="AO123" s="73">
        <v>1</v>
      </c>
      <c r="AP123" s="74"/>
      <c r="AQ123" s="74"/>
      <c r="AR123" s="74"/>
      <c r="AS123" s="74"/>
      <c r="AT123" s="74"/>
      <c r="AU123" s="74"/>
      <c r="AV123" s="74"/>
      <c r="AW123" s="74"/>
      <c r="AX123" s="74"/>
      <c r="AY123" s="74"/>
      <c r="AZ123" s="74"/>
      <c r="BA123" s="73">
        <v>3</v>
      </c>
      <c r="BB123" s="74"/>
      <c r="BC123" s="74"/>
      <c r="BD123" s="74"/>
      <c r="BE123" s="74"/>
      <c r="BF123" s="74"/>
      <c r="BG123" s="74"/>
      <c r="BH123" s="74"/>
      <c r="BI123" s="74"/>
      <c r="BJ123" s="74"/>
      <c r="BK123" s="74"/>
      <c r="BL123" s="74"/>
      <c r="BM123" s="74"/>
      <c r="BN123" s="74"/>
      <c r="BO123" s="74"/>
      <c r="BP123" s="74"/>
      <c r="BQ123" s="73">
        <v>1</v>
      </c>
      <c r="BR123" s="74"/>
      <c r="BS123" s="74"/>
      <c r="BT123" s="74"/>
      <c r="BU123" s="74"/>
      <c r="BV123" s="74"/>
      <c r="BW123" s="74"/>
      <c r="BX123" s="74"/>
      <c r="BY123" s="74"/>
      <c r="BZ123" s="77"/>
      <c r="CA123" s="76">
        <f t="shared" si="4"/>
        <v>20</v>
      </c>
    </row>
    <row r="124" spans="1:79" x14ac:dyDescent="0.25">
      <c r="A124" s="70" t="s">
        <v>182</v>
      </c>
      <c r="B124" s="71"/>
      <c r="C124" s="72"/>
      <c r="D124" s="74"/>
      <c r="E124" s="73">
        <v>1</v>
      </c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3">
        <v>1</v>
      </c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3">
        <v>17</v>
      </c>
      <c r="AH124" s="74"/>
      <c r="AI124" s="74"/>
      <c r="AJ124" s="74"/>
      <c r="AK124" s="74"/>
      <c r="AL124" s="74"/>
      <c r="AM124" s="74"/>
      <c r="AN124" s="74"/>
      <c r="AO124" s="74"/>
      <c r="AP124" s="74"/>
      <c r="AQ124" s="74"/>
      <c r="AR124" s="73">
        <v>1</v>
      </c>
      <c r="AS124" s="74"/>
      <c r="AT124" s="74"/>
      <c r="AU124" s="74"/>
      <c r="AV124" s="74"/>
      <c r="AW124" s="74"/>
      <c r="AX124" s="74"/>
      <c r="AY124" s="74"/>
      <c r="AZ124" s="74"/>
      <c r="BA124" s="74"/>
      <c r="BB124" s="74"/>
      <c r="BC124" s="74"/>
      <c r="BD124" s="74"/>
      <c r="BE124" s="74"/>
      <c r="BF124" s="74"/>
      <c r="BG124" s="74"/>
      <c r="BH124" s="74"/>
      <c r="BI124" s="74"/>
      <c r="BJ124" s="74"/>
      <c r="BK124" s="74"/>
      <c r="BL124" s="74"/>
      <c r="BM124" s="74"/>
      <c r="BN124" s="74"/>
      <c r="BO124" s="74"/>
      <c r="BP124" s="74"/>
      <c r="BQ124" s="74"/>
      <c r="BR124" s="74"/>
      <c r="BS124" s="74"/>
      <c r="BT124" s="74"/>
      <c r="BU124" s="74"/>
      <c r="BV124" s="74"/>
      <c r="BW124" s="74"/>
      <c r="BX124" s="74"/>
      <c r="BY124" s="74"/>
      <c r="BZ124" s="77"/>
      <c r="CA124" s="76">
        <f t="shared" si="4"/>
        <v>20</v>
      </c>
    </row>
    <row r="125" spans="1:79" x14ac:dyDescent="0.25">
      <c r="A125" s="70" t="s">
        <v>96</v>
      </c>
      <c r="B125" s="71"/>
      <c r="C125" s="72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4"/>
      <c r="AT125" s="74"/>
      <c r="AU125" s="74"/>
      <c r="AV125" s="74"/>
      <c r="AW125" s="74"/>
      <c r="AX125" s="74"/>
      <c r="AY125" s="74"/>
      <c r="AZ125" s="74"/>
      <c r="BA125" s="74"/>
      <c r="BB125" s="74"/>
      <c r="BC125" s="74"/>
      <c r="BD125" s="74"/>
      <c r="BE125" s="74"/>
      <c r="BF125" s="74"/>
      <c r="BG125" s="74"/>
      <c r="BH125" s="74"/>
      <c r="BI125" s="74"/>
      <c r="BJ125" s="74"/>
      <c r="BK125" s="74"/>
      <c r="BL125" s="73">
        <v>20</v>
      </c>
      <c r="BM125" s="74"/>
      <c r="BN125" s="74"/>
      <c r="BO125" s="74"/>
      <c r="BP125" s="74"/>
      <c r="BQ125" s="74"/>
      <c r="BR125" s="74"/>
      <c r="BS125" s="74"/>
      <c r="BT125" s="74"/>
      <c r="BU125" s="74"/>
      <c r="BV125" s="74"/>
      <c r="BW125" s="74"/>
      <c r="BX125" s="74"/>
      <c r="BY125" s="74"/>
      <c r="BZ125" s="77"/>
      <c r="CA125" s="76">
        <f t="shared" si="4"/>
        <v>20</v>
      </c>
    </row>
    <row r="126" spans="1:79" x14ac:dyDescent="0.25">
      <c r="A126" s="70" t="s">
        <v>92</v>
      </c>
      <c r="B126" s="71"/>
      <c r="C126" s="72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  <c r="AK126" s="74"/>
      <c r="AL126" s="74"/>
      <c r="AM126" s="74"/>
      <c r="AN126" s="74"/>
      <c r="AO126" s="74"/>
      <c r="AP126" s="73">
        <v>5</v>
      </c>
      <c r="AQ126" s="74"/>
      <c r="AR126" s="74"/>
      <c r="AS126" s="74"/>
      <c r="AT126" s="74"/>
      <c r="AU126" s="74"/>
      <c r="AV126" s="74"/>
      <c r="AW126" s="74"/>
      <c r="AX126" s="74"/>
      <c r="AY126" s="74"/>
      <c r="AZ126" s="74"/>
      <c r="BA126" s="74"/>
      <c r="BB126" s="74"/>
      <c r="BC126" s="74"/>
      <c r="BD126" s="74"/>
      <c r="BE126" s="74"/>
      <c r="BF126" s="74"/>
      <c r="BG126" s="74"/>
      <c r="BH126" s="74"/>
      <c r="BI126" s="74"/>
      <c r="BJ126" s="74"/>
      <c r="BK126" s="74"/>
      <c r="BL126" s="74"/>
      <c r="BM126" s="74"/>
      <c r="BN126" s="74"/>
      <c r="BO126" s="73">
        <v>15</v>
      </c>
      <c r="BP126" s="74"/>
      <c r="BQ126" s="74"/>
      <c r="BR126" s="74"/>
      <c r="BS126" s="74"/>
      <c r="BT126" s="74"/>
      <c r="BU126" s="74"/>
      <c r="BV126" s="74"/>
      <c r="BW126" s="74"/>
      <c r="BX126" s="74"/>
      <c r="BY126" s="74"/>
      <c r="BZ126" s="77"/>
      <c r="CA126" s="76">
        <f t="shared" si="4"/>
        <v>20</v>
      </c>
    </row>
    <row r="127" spans="1:79" x14ac:dyDescent="0.25">
      <c r="A127" s="70" t="s">
        <v>482</v>
      </c>
      <c r="B127" s="71"/>
      <c r="C127" s="72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  <c r="AP127" s="74"/>
      <c r="AQ127" s="74"/>
      <c r="AR127" s="74"/>
      <c r="AS127" s="74"/>
      <c r="AT127" s="74"/>
      <c r="AU127" s="74"/>
      <c r="AV127" s="74"/>
      <c r="AW127" s="74"/>
      <c r="AX127" s="74"/>
      <c r="AY127" s="74"/>
      <c r="AZ127" s="74"/>
      <c r="BA127" s="73">
        <v>17</v>
      </c>
      <c r="BB127" s="74"/>
      <c r="BC127" s="74"/>
      <c r="BD127" s="74"/>
      <c r="BE127" s="74"/>
      <c r="BF127" s="73">
        <v>2</v>
      </c>
      <c r="BG127" s="74"/>
      <c r="BH127" s="74"/>
      <c r="BI127" s="74"/>
      <c r="BJ127" s="74"/>
      <c r="BK127" s="74"/>
      <c r="BL127" s="74"/>
      <c r="BM127" s="74"/>
      <c r="BN127" s="74"/>
      <c r="BO127" s="74"/>
      <c r="BP127" s="74"/>
      <c r="BQ127" s="74"/>
      <c r="BR127" s="74"/>
      <c r="BS127" s="74"/>
      <c r="BT127" s="74"/>
      <c r="BU127" s="74"/>
      <c r="BV127" s="74"/>
      <c r="BW127" s="74"/>
      <c r="BX127" s="74"/>
      <c r="BY127" s="74"/>
      <c r="BZ127" s="77"/>
      <c r="CA127" s="76">
        <f t="shared" si="4"/>
        <v>19</v>
      </c>
    </row>
    <row r="128" spans="1:79" x14ac:dyDescent="0.25">
      <c r="A128" s="70" t="s">
        <v>578</v>
      </c>
      <c r="B128" s="71"/>
      <c r="C128" s="72"/>
      <c r="D128" s="74"/>
      <c r="E128" s="74"/>
      <c r="F128" s="74"/>
      <c r="G128" s="74"/>
      <c r="H128" s="74"/>
      <c r="I128" s="74"/>
      <c r="J128" s="73">
        <v>2</v>
      </c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3">
        <v>4</v>
      </c>
      <c r="X128" s="74"/>
      <c r="Y128" s="73">
        <v>3</v>
      </c>
      <c r="Z128" s="74"/>
      <c r="AA128" s="73">
        <v>7</v>
      </c>
      <c r="AB128" s="74"/>
      <c r="AC128" s="74"/>
      <c r="AD128" s="74"/>
      <c r="AE128" s="74"/>
      <c r="AF128" s="74"/>
      <c r="AG128" s="74"/>
      <c r="AH128" s="73">
        <v>2</v>
      </c>
      <c r="AI128" s="74"/>
      <c r="AJ128" s="74"/>
      <c r="AK128" s="74"/>
      <c r="AL128" s="74"/>
      <c r="AM128" s="74"/>
      <c r="AN128" s="74"/>
      <c r="AO128" s="74"/>
      <c r="AP128" s="74"/>
      <c r="AQ128" s="74"/>
      <c r="AR128" s="74"/>
      <c r="AS128" s="74"/>
      <c r="AT128" s="74"/>
      <c r="AU128" s="74"/>
      <c r="AV128" s="74"/>
      <c r="AW128" s="74"/>
      <c r="AX128" s="74"/>
      <c r="AY128" s="74"/>
      <c r="AZ128" s="74"/>
      <c r="BA128" s="74"/>
      <c r="BB128" s="74"/>
      <c r="BC128" s="74"/>
      <c r="BD128" s="74"/>
      <c r="BE128" s="74"/>
      <c r="BF128" s="74"/>
      <c r="BG128" s="74"/>
      <c r="BH128" s="74"/>
      <c r="BI128" s="74"/>
      <c r="BJ128" s="74"/>
      <c r="BK128" s="74"/>
      <c r="BL128" s="74"/>
      <c r="BM128" s="74"/>
      <c r="BN128" s="74"/>
      <c r="BO128" s="74"/>
      <c r="BP128" s="74"/>
      <c r="BQ128" s="74"/>
      <c r="BR128" s="74"/>
      <c r="BS128" s="74"/>
      <c r="BT128" s="74"/>
      <c r="BU128" s="74"/>
      <c r="BV128" s="74"/>
      <c r="BW128" s="74"/>
      <c r="BX128" s="74"/>
      <c r="BY128" s="74"/>
      <c r="BZ128" s="77"/>
      <c r="CA128" s="76">
        <f t="shared" si="4"/>
        <v>18</v>
      </c>
    </row>
    <row r="129" spans="1:79" x14ac:dyDescent="0.25">
      <c r="A129" s="70" t="s">
        <v>368</v>
      </c>
      <c r="B129" s="71"/>
      <c r="C129" s="72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3">
        <v>5</v>
      </c>
      <c r="AH129" s="74"/>
      <c r="AI129" s="74"/>
      <c r="AJ129" s="74"/>
      <c r="AK129" s="74"/>
      <c r="AL129" s="74"/>
      <c r="AM129" s="73">
        <v>3</v>
      </c>
      <c r="AN129" s="74"/>
      <c r="AO129" s="73">
        <v>7</v>
      </c>
      <c r="AP129" s="74"/>
      <c r="AQ129" s="74"/>
      <c r="AR129" s="74"/>
      <c r="AS129" s="74"/>
      <c r="AT129" s="74"/>
      <c r="AU129" s="74"/>
      <c r="AV129" s="74"/>
      <c r="AW129" s="74"/>
      <c r="AX129" s="74"/>
      <c r="AY129" s="74"/>
      <c r="AZ129" s="74"/>
      <c r="BA129" s="74"/>
      <c r="BB129" s="74"/>
      <c r="BC129" s="74"/>
      <c r="BD129" s="74"/>
      <c r="BE129" s="74"/>
      <c r="BF129" s="74"/>
      <c r="BG129" s="74"/>
      <c r="BH129" s="74"/>
      <c r="BI129" s="74"/>
      <c r="BJ129" s="74"/>
      <c r="BK129" s="74"/>
      <c r="BL129" s="74"/>
      <c r="BM129" s="74"/>
      <c r="BN129" s="74"/>
      <c r="BO129" s="73">
        <v>2</v>
      </c>
      <c r="BP129" s="74"/>
      <c r="BQ129" s="73">
        <v>1</v>
      </c>
      <c r="BR129" s="74"/>
      <c r="BS129" s="74"/>
      <c r="BT129" s="74"/>
      <c r="BU129" s="74"/>
      <c r="BV129" s="74"/>
      <c r="BW129" s="74"/>
      <c r="BX129" s="74"/>
      <c r="BY129" s="74"/>
      <c r="BZ129" s="77"/>
      <c r="CA129" s="76">
        <f t="shared" si="4"/>
        <v>18</v>
      </c>
    </row>
    <row r="130" spans="1:79" x14ac:dyDescent="0.25">
      <c r="A130" s="70" t="s">
        <v>322</v>
      </c>
      <c r="B130" s="71"/>
      <c r="C130" s="72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  <c r="AI130" s="74"/>
      <c r="AJ130" s="74"/>
      <c r="AK130" s="74"/>
      <c r="AL130" s="74"/>
      <c r="AM130" s="74"/>
      <c r="AN130" s="74"/>
      <c r="AO130" s="74"/>
      <c r="AP130" s="74"/>
      <c r="AQ130" s="74"/>
      <c r="AR130" s="74"/>
      <c r="AS130" s="74"/>
      <c r="AT130" s="74"/>
      <c r="AU130" s="74"/>
      <c r="AV130" s="74"/>
      <c r="AW130" s="74"/>
      <c r="AX130" s="74"/>
      <c r="AY130" s="74"/>
      <c r="AZ130" s="74"/>
      <c r="BA130" s="74"/>
      <c r="BB130" s="74"/>
      <c r="BC130" s="74"/>
      <c r="BD130" s="74"/>
      <c r="BE130" s="74"/>
      <c r="BF130" s="74"/>
      <c r="BG130" s="74"/>
      <c r="BH130" s="74"/>
      <c r="BI130" s="74"/>
      <c r="BJ130" s="74"/>
      <c r="BK130" s="74"/>
      <c r="BL130" s="74"/>
      <c r="BM130" s="74"/>
      <c r="BN130" s="74"/>
      <c r="BO130" s="74"/>
      <c r="BP130" s="73">
        <v>9</v>
      </c>
      <c r="BQ130" s="74"/>
      <c r="BR130" s="74"/>
      <c r="BS130" s="74"/>
      <c r="BT130" s="74"/>
      <c r="BU130" s="74"/>
      <c r="BV130" s="74"/>
      <c r="BW130" s="74"/>
      <c r="BX130" s="73">
        <v>9</v>
      </c>
      <c r="BY130" s="74"/>
      <c r="BZ130" s="77"/>
      <c r="CA130" s="76">
        <f t="shared" si="4"/>
        <v>18</v>
      </c>
    </row>
    <row r="131" spans="1:79" x14ac:dyDescent="0.25">
      <c r="A131" s="70" t="s">
        <v>214</v>
      </c>
      <c r="B131" s="71"/>
      <c r="C131" s="72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4"/>
      <c r="AK131" s="74"/>
      <c r="AL131" s="74"/>
      <c r="AM131" s="74"/>
      <c r="AN131" s="74"/>
      <c r="AO131" s="74"/>
      <c r="AP131" s="74"/>
      <c r="AQ131" s="74"/>
      <c r="AR131" s="73">
        <v>5</v>
      </c>
      <c r="AS131" s="74"/>
      <c r="AT131" s="74"/>
      <c r="AU131" s="74"/>
      <c r="AV131" s="74"/>
      <c r="AW131" s="74"/>
      <c r="AX131" s="74"/>
      <c r="AY131" s="74"/>
      <c r="AZ131" s="74"/>
      <c r="BA131" s="74"/>
      <c r="BB131" s="74"/>
      <c r="BC131" s="73">
        <v>13</v>
      </c>
      <c r="BD131" s="74"/>
      <c r="BE131" s="74"/>
      <c r="BF131" s="74"/>
      <c r="BG131" s="74"/>
      <c r="BH131" s="74"/>
      <c r="BI131" s="74"/>
      <c r="BJ131" s="74"/>
      <c r="BK131" s="74"/>
      <c r="BL131" s="74"/>
      <c r="BM131" s="74"/>
      <c r="BN131" s="74"/>
      <c r="BO131" s="74"/>
      <c r="BP131" s="74"/>
      <c r="BQ131" s="74"/>
      <c r="BR131" s="74"/>
      <c r="BS131" s="74"/>
      <c r="BT131" s="74"/>
      <c r="BU131" s="74"/>
      <c r="BV131" s="74"/>
      <c r="BW131" s="74"/>
      <c r="BX131" s="74"/>
      <c r="BY131" s="74"/>
      <c r="BZ131" s="77"/>
      <c r="CA131" s="76">
        <f t="shared" ref="CA131:CA194" si="5">SUM(C131:BZ131)</f>
        <v>18</v>
      </c>
    </row>
    <row r="132" spans="1:79" x14ac:dyDescent="0.25">
      <c r="A132" s="70" t="s">
        <v>220</v>
      </c>
      <c r="B132" s="71"/>
      <c r="C132" s="72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4"/>
      <c r="AK132" s="74"/>
      <c r="AL132" s="74"/>
      <c r="AM132" s="74"/>
      <c r="AN132" s="74"/>
      <c r="AO132" s="74"/>
      <c r="AP132" s="74"/>
      <c r="AQ132" s="74"/>
      <c r="AR132" s="74"/>
      <c r="AS132" s="74"/>
      <c r="AT132" s="74"/>
      <c r="AU132" s="74"/>
      <c r="AV132" s="74"/>
      <c r="AW132" s="74"/>
      <c r="AX132" s="74"/>
      <c r="AY132" s="74"/>
      <c r="AZ132" s="74"/>
      <c r="BA132" s="74"/>
      <c r="BB132" s="74"/>
      <c r="BC132" s="74"/>
      <c r="BD132" s="74"/>
      <c r="BE132" s="74"/>
      <c r="BF132" s="74"/>
      <c r="BG132" s="74"/>
      <c r="BH132" s="74"/>
      <c r="BI132" s="74"/>
      <c r="BJ132" s="74"/>
      <c r="BK132" s="74"/>
      <c r="BL132" s="73">
        <v>17</v>
      </c>
      <c r="BM132" s="74"/>
      <c r="BN132" s="74"/>
      <c r="BO132" s="74"/>
      <c r="BP132" s="74"/>
      <c r="BQ132" s="74"/>
      <c r="BR132" s="74"/>
      <c r="BS132" s="74"/>
      <c r="BT132" s="74"/>
      <c r="BU132" s="74"/>
      <c r="BV132" s="74"/>
      <c r="BW132" s="74"/>
      <c r="BX132" s="74"/>
      <c r="BY132" s="74"/>
      <c r="BZ132" s="77"/>
      <c r="CA132" s="76">
        <f t="shared" si="5"/>
        <v>17</v>
      </c>
    </row>
    <row r="133" spans="1:79" x14ac:dyDescent="0.25">
      <c r="A133" s="70" t="s">
        <v>28</v>
      </c>
      <c r="B133" s="71"/>
      <c r="C133" s="72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4"/>
      <c r="AK133" s="74"/>
      <c r="AL133" s="74"/>
      <c r="AM133" s="74"/>
      <c r="AN133" s="74"/>
      <c r="AO133" s="74"/>
      <c r="AP133" s="74"/>
      <c r="AQ133" s="74"/>
      <c r="AR133" s="74"/>
      <c r="AS133" s="74"/>
      <c r="AT133" s="74"/>
      <c r="AU133" s="74"/>
      <c r="AV133" s="74"/>
      <c r="AW133" s="74"/>
      <c r="AX133" s="74"/>
      <c r="AY133" s="74"/>
      <c r="AZ133" s="74"/>
      <c r="BA133" s="74"/>
      <c r="BB133" s="74"/>
      <c r="BC133" s="74"/>
      <c r="BD133" s="74"/>
      <c r="BE133" s="74"/>
      <c r="BF133" s="74"/>
      <c r="BG133" s="73">
        <v>12</v>
      </c>
      <c r="BH133" s="74"/>
      <c r="BI133" s="74"/>
      <c r="BJ133" s="74"/>
      <c r="BK133" s="74"/>
      <c r="BL133" s="74"/>
      <c r="BM133" s="74"/>
      <c r="BN133" s="74"/>
      <c r="BO133" s="74"/>
      <c r="BP133" s="73">
        <v>3</v>
      </c>
      <c r="BQ133" s="74"/>
      <c r="BR133" s="74"/>
      <c r="BS133" s="74"/>
      <c r="BT133" s="74"/>
      <c r="BU133" s="74"/>
      <c r="BV133" s="73">
        <v>2</v>
      </c>
      <c r="BW133" s="74"/>
      <c r="BX133" s="74"/>
      <c r="BY133" s="74"/>
      <c r="BZ133" s="77"/>
      <c r="CA133" s="76">
        <f t="shared" si="5"/>
        <v>17</v>
      </c>
    </row>
    <row r="134" spans="1:79" x14ac:dyDescent="0.25">
      <c r="A134" s="70" t="s">
        <v>550</v>
      </c>
      <c r="B134" s="71"/>
      <c r="C134" s="72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4"/>
      <c r="AL134" s="74"/>
      <c r="AM134" s="74"/>
      <c r="AN134" s="74"/>
      <c r="AO134" s="74"/>
      <c r="AP134" s="74"/>
      <c r="AQ134" s="74"/>
      <c r="AR134" s="74"/>
      <c r="AS134" s="74"/>
      <c r="AT134" s="74"/>
      <c r="AU134" s="74"/>
      <c r="AV134" s="74"/>
      <c r="AW134" s="74"/>
      <c r="AX134" s="74"/>
      <c r="AY134" s="74"/>
      <c r="AZ134" s="74"/>
      <c r="BA134" s="74"/>
      <c r="BB134" s="74"/>
      <c r="BC134" s="74"/>
      <c r="BD134" s="74"/>
      <c r="BE134" s="74"/>
      <c r="BF134" s="74"/>
      <c r="BG134" s="73">
        <v>1</v>
      </c>
      <c r="BH134" s="73">
        <v>1</v>
      </c>
      <c r="BI134" s="74"/>
      <c r="BJ134" s="74"/>
      <c r="BK134" s="74"/>
      <c r="BL134" s="74"/>
      <c r="BM134" s="74"/>
      <c r="BN134" s="74"/>
      <c r="BO134" s="74"/>
      <c r="BP134" s="73">
        <v>14</v>
      </c>
      <c r="BQ134" s="74"/>
      <c r="BR134" s="74"/>
      <c r="BS134" s="74"/>
      <c r="BT134" s="74"/>
      <c r="BU134" s="74"/>
      <c r="BV134" s="74"/>
      <c r="BW134" s="74"/>
      <c r="BX134" s="74"/>
      <c r="BY134" s="74"/>
      <c r="BZ134" s="77"/>
      <c r="CA134" s="76">
        <f t="shared" si="5"/>
        <v>16</v>
      </c>
    </row>
    <row r="135" spans="1:79" x14ac:dyDescent="0.25">
      <c r="A135" s="70" t="s">
        <v>362</v>
      </c>
      <c r="B135" s="71"/>
      <c r="C135" s="72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3">
        <v>6</v>
      </c>
      <c r="AH135" s="74"/>
      <c r="AI135" s="74"/>
      <c r="AJ135" s="74"/>
      <c r="AK135" s="74"/>
      <c r="AL135" s="74"/>
      <c r="AM135" s="73">
        <v>3</v>
      </c>
      <c r="AN135" s="74"/>
      <c r="AO135" s="73">
        <v>3</v>
      </c>
      <c r="AP135" s="74"/>
      <c r="AQ135" s="74"/>
      <c r="AR135" s="74"/>
      <c r="AS135" s="74"/>
      <c r="AT135" s="74"/>
      <c r="AU135" s="74"/>
      <c r="AV135" s="74"/>
      <c r="AW135" s="74"/>
      <c r="AX135" s="74"/>
      <c r="AY135" s="74"/>
      <c r="AZ135" s="74"/>
      <c r="BA135" s="73">
        <v>3</v>
      </c>
      <c r="BB135" s="74"/>
      <c r="BC135" s="74"/>
      <c r="BD135" s="74"/>
      <c r="BE135" s="74"/>
      <c r="BF135" s="74"/>
      <c r="BG135" s="74"/>
      <c r="BH135" s="74"/>
      <c r="BI135" s="74"/>
      <c r="BJ135" s="74"/>
      <c r="BK135" s="74"/>
      <c r="BL135" s="74"/>
      <c r="BM135" s="74"/>
      <c r="BN135" s="74"/>
      <c r="BO135" s="73">
        <v>1</v>
      </c>
      <c r="BP135" s="74"/>
      <c r="BQ135" s="74"/>
      <c r="BR135" s="74"/>
      <c r="BS135" s="74"/>
      <c r="BT135" s="74"/>
      <c r="BU135" s="74"/>
      <c r="BV135" s="74"/>
      <c r="BW135" s="74"/>
      <c r="BX135" s="74"/>
      <c r="BY135" s="74"/>
      <c r="BZ135" s="77"/>
      <c r="CA135" s="76">
        <f t="shared" si="5"/>
        <v>16</v>
      </c>
    </row>
    <row r="136" spans="1:79" x14ac:dyDescent="0.25">
      <c r="A136" s="70" t="s">
        <v>320</v>
      </c>
      <c r="B136" s="71"/>
      <c r="C136" s="72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  <c r="AI136" s="74"/>
      <c r="AJ136" s="74"/>
      <c r="AK136" s="74"/>
      <c r="AL136" s="74"/>
      <c r="AM136" s="74"/>
      <c r="AN136" s="74"/>
      <c r="AO136" s="74"/>
      <c r="AP136" s="73">
        <v>1</v>
      </c>
      <c r="AQ136" s="74"/>
      <c r="AR136" s="74"/>
      <c r="AS136" s="74"/>
      <c r="AT136" s="74"/>
      <c r="AU136" s="74"/>
      <c r="AV136" s="74"/>
      <c r="AW136" s="74"/>
      <c r="AX136" s="74"/>
      <c r="AY136" s="74"/>
      <c r="AZ136" s="74"/>
      <c r="BA136" s="73">
        <v>3</v>
      </c>
      <c r="BB136" s="74"/>
      <c r="BC136" s="74"/>
      <c r="BD136" s="74"/>
      <c r="BE136" s="74"/>
      <c r="BF136" s="74"/>
      <c r="BG136" s="74"/>
      <c r="BH136" s="74"/>
      <c r="BI136" s="74"/>
      <c r="BJ136" s="74"/>
      <c r="BK136" s="74"/>
      <c r="BL136" s="74"/>
      <c r="BM136" s="74"/>
      <c r="BN136" s="74"/>
      <c r="BO136" s="73">
        <v>12</v>
      </c>
      <c r="BP136" s="74"/>
      <c r="BQ136" s="74"/>
      <c r="BR136" s="74"/>
      <c r="BS136" s="74"/>
      <c r="BT136" s="74"/>
      <c r="BU136" s="74"/>
      <c r="BV136" s="74"/>
      <c r="BW136" s="74"/>
      <c r="BX136" s="74"/>
      <c r="BY136" s="74"/>
      <c r="BZ136" s="77"/>
      <c r="CA136" s="76">
        <f t="shared" si="5"/>
        <v>16</v>
      </c>
    </row>
    <row r="137" spans="1:79" x14ac:dyDescent="0.25">
      <c r="A137" s="70" t="s">
        <v>532</v>
      </c>
      <c r="B137" s="71"/>
      <c r="C137" s="72"/>
      <c r="D137" s="74"/>
      <c r="E137" s="74"/>
      <c r="F137" s="74"/>
      <c r="G137" s="74"/>
      <c r="H137" s="74"/>
      <c r="I137" s="73">
        <v>1</v>
      </c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74"/>
      <c r="AL137" s="74"/>
      <c r="AM137" s="74"/>
      <c r="AN137" s="73">
        <v>1</v>
      </c>
      <c r="AO137" s="74"/>
      <c r="AP137" s="73">
        <v>4</v>
      </c>
      <c r="AQ137" s="74"/>
      <c r="AR137" s="74"/>
      <c r="AS137" s="74"/>
      <c r="AT137" s="74"/>
      <c r="AU137" s="74"/>
      <c r="AV137" s="74"/>
      <c r="AW137" s="74"/>
      <c r="AX137" s="74"/>
      <c r="AY137" s="74"/>
      <c r="AZ137" s="74"/>
      <c r="BA137" s="73">
        <v>4</v>
      </c>
      <c r="BB137" s="74"/>
      <c r="BC137" s="74"/>
      <c r="BD137" s="74"/>
      <c r="BE137" s="74"/>
      <c r="BF137" s="73">
        <v>1</v>
      </c>
      <c r="BG137" s="74"/>
      <c r="BH137" s="74"/>
      <c r="BI137" s="74"/>
      <c r="BJ137" s="74"/>
      <c r="BK137" s="74"/>
      <c r="BL137" s="74"/>
      <c r="BM137" s="74"/>
      <c r="BN137" s="74"/>
      <c r="BO137" s="73">
        <v>3</v>
      </c>
      <c r="BP137" s="74"/>
      <c r="BQ137" s="73">
        <v>1</v>
      </c>
      <c r="BR137" s="74"/>
      <c r="BS137" s="74"/>
      <c r="BT137" s="74"/>
      <c r="BU137" s="74"/>
      <c r="BV137" s="74"/>
      <c r="BW137" s="74"/>
      <c r="BX137" s="74"/>
      <c r="BY137" s="74"/>
      <c r="BZ137" s="77"/>
      <c r="CA137" s="76">
        <f t="shared" si="5"/>
        <v>15</v>
      </c>
    </row>
    <row r="138" spans="1:79" x14ac:dyDescent="0.25">
      <c r="A138" s="70" t="s">
        <v>390</v>
      </c>
      <c r="B138" s="71"/>
      <c r="C138" s="72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  <c r="AH138" s="74"/>
      <c r="AI138" s="74"/>
      <c r="AJ138" s="73">
        <v>14</v>
      </c>
      <c r="AK138" s="74"/>
      <c r="AL138" s="74"/>
      <c r="AM138" s="74"/>
      <c r="AN138" s="74"/>
      <c r="AO138" s="74"/>
      <c r="AP138" s="74"/>
      <c r="AQ138" s="74"/>
      <c r="AR138" s="73">
        <v>1</v>
      </c>
      <c r="AS138" s="74"/>
      <c r="AT138" s="74"/>
      <c r="AU138" s="74"/>
      <c r="AV138" s="74"/>
      <c r="AW138" s="74"/>
      <c r="AX138" s="74"/>
      <c r="AY138" s="74"/>
      <c r="AZ138" s="74"/>
      <c r="BA138" s="74"/>
      <c r="BB138" s="74"/>
      <c r="BC138" s="74"/>
      <c r="BD138" s="74"/>
      <c r="BE138" s="74"/>
      <c r="BF138" s="74"/>
      <c r="BG138" s="74"/>
      <c r="BH138" s="74"/>
      <c r="BI138" s="74"/>
      <c r="BJ138" s="74"/>
      <c r="BK138" s="74"/>
      <c r="BL138" s="74"/>
      <c r="BM138" s="74"/>
      <c r="BN138" s="74"/>
      <c r="BO138" s="74"/>
      <c r="BP138" s="74"/>
      <c r="BQ138" s="74"/>
      <c r="BR138" s="74"/>
      <c r="BS138" s="74"/>
      <c r="BT138" s="74"/>
      <c r="BU138" s="74"/>
      <c r="BV138" s="74"/>
      <c r="BW138" s="74"/>
      <c r="BX138" s="74"/>
      <c r="BY138" s="74"/>
      <c r="BZ138" s="77"/>
      <c r="CA138" s="76">
        <f t="shared" si="5"/>
        <v>15</v>
      </c>
    </row>
    <row r="139" spans="1:79" x14ac:dyDescent="0.25">
      <c r="A139" s="70" t="s">
        <v>288</v>
      </c>
      <c r="B139" s="71"/>
      <c r="C139" s="72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4"/>
      <c r="AK139" s="74"/>
      <c r="AL139" s="74"/>
      <c r="AM139" s="74"/>
      <c r="AN139" s="73">
        <v>1</v>
      </c>
      <c r="AO139" s="74"/>
      <c r="AP139" s="74"/>
      <c r="AQ139" s="74"/>
      <c r="AR139" s="74"/>
      <c r="AS139" s="74"/>
      <c r="AT139" s="74"/>
      <c r="AU139" s="74"/>
      <c r="AV139" s="74"/>
      <c r="AW139" s="74"/>
      <c r="AX139" s="74"/>
      <c r="AY139" s="74"/>
      <c r="AZ139" s="74"/>
      <c r="BA139" s="74"/>
      <c r="BB139" s="74"/>
      <c r="BC139" s="74"/>
      <c r="BD139" s="74"/>
      <c r="BE139" s="74"/>
      <c r="BF139" s="74"/>
      <c r="BG139" s="74"/>
      <c r="BH139" s="74"/>
      <c r="BI139" s="74"/>
      <c r="BJ139" s="74"/>
      <c r="BK139" s="74"/>
      <c r="BL139" s="74"/>
      <c r="BM139" s="74"/>
      <c r="BN139" s="74"/>
      <c r="BO139" s="74"/>
      <c r="BP139" s="74"/>
      <c r="BQ139" s="73">
        <v>14</v>
      </c>
      <c r="BR139" s="74"/>
      <c r="BS139" s="74"/>
      <c r="BT139" s="74"/>
      <c r="BU139" s="74"/>
      <c r="BV139" s="74"/>
      <c r="BW139" s="74"/>
      <c r="BX139" s="74"/>
      <c r="BY139" s="74"/>
      <c r="BZ139" s="77"/>
      <c r="CA139" s="76">
        <f t="shared" si="5"/>
        <v>15</v>
      </c>
    </row>
    <row r="140" spans="1:79" x14ac:dyDescent="0.25">
      <c r="A140" s="70" t="s">
        <v>68</v>
      </c>
      <c r="B140" s="71"/>
      <c r="C140" s="72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74"/>
      <c r="AL140" s="74"/>
      <c r="AM140" s="74"/>
      <c r="AN140" s="74"/>
      <c r="AO140" s="74"/>
      <c r="AP140" s="74"/>
      <c r="AQ140" s="74"/>
      <c r="AR140" s="74"/>
      <c r="AS140" s="74"/>
      <c r="AT140" s="74"/>
      <c r="AU140" s="74"/>
      <c r="AV140" s="74"/>
      <c r="AW140" s="74"/>
      <c r="AX140" s="74"/>
      <c r="AY140" s="74"/>
      <c r="AZ140" s="74"/>
      <c r="BA140" s="74"/>
      <c r="BB140" s="74"/>
      <c r="BC140" s="74"/>
      <c r="BD140" s="74"/>
      <c r="BE140" s="74"/>
      <c r="BF140" s="73">
        <v>10</v>
      </c>
      <c r="BG140" s="74"/>
      <c r="BH140" s="74"/>
      <c r="BI140" s="74"/>
      <c r="BJ140" s="74"/>
      <c r="BK140" s="74"/>
      <c r="BL140" s="74"/>
      <c r="BM140" s="74"/>
      <c r="BN140" s="74"/>
      <c r="BO140" s="74"/>
      <c r="BP140" s="74"/>
      <c r="BQ140" s="74"/>
      <c r="BR140" s="74"/>
      <c r="BS140" s="73">
        <v>5</v>
      </c>
      <c r="BT140" s="74"/>
      <c r="BU140" s="74"/>
      <c r="BV140" s="74"/>
      <c r="BW140" s="74"/>
      <c r="BX140" s="74"/>
      <c r="BY140" s="74"/>
      <c r="BZ140" s="77"/>
      <c r="CA140" s="76">
        <f t="shared" si="5"/>
        <v>15</v>
      </c>
    </row>
    <row r="141" spans="1:79" x14ac:dyDescent="0.25">
      <c r="A141" s="70" t="s">
        <v>298</v>
      </c>
      <c r="B141" s="71"/>
      <c r="C141" s="72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3">
        <v>14</v>
      </c>
      <c r="AH141" s="74"/>
      <c r="AI141" s="74"/>
      <c r="AJ141" s="74"/>
      <c r="AK141" s="74"/>
      <c r="AL141" s="74"/>
      <c r="AM141" s="74"/>
      <c r="AN141" s="74"/>
      <c r="AO141" s="74"/>
      <c r="AP141" s="74"/>
      <c r="AQ141" s="74"/>
      <c r="AR141" s="74"/>
      <c r="AS141" s="74"/>
      <c r="AT141" s="74"/>
      <c r="AU141" s="74"/>
      <c r="AV141" s="74"/>
      <c r="AW141" s="74"/>
      <c r="AX141" s="74"/>
      <c r="AY141" s="74"/>
      <c r="AZ141" s="74"/>
      <c r="BA141" s="74"/>
      <c r="BB141" s="74"/>
      <c r="BC141" s="74"/>
      <c r="BD141" s="74"/>
      <c r="BE141" s="74"/>
      <c r="BF141" s="74"/>
      <c r="BG141" s="74"/>
      <c r="BH141" s="74"/>
      <c r="BI141" s="74"/>
      <c r="BJ141" s="74"/>
      <c r="BK141" s="74"/>
      <c r="BL141" s="74"/>
      <c r="BM141" s="74"/>
      <c r="BN141" s="74"/>
      <c r="BO141" s="74"/>
      <c r="BP141" s="74"/>
      <c r="BQ141" s="74"/>
      <c r="BR141" s="74"/>
      <c r="BS141" s="74"/>
      <c r="BT141" s="74"/>
      <c r="BU141" s="74"/>
      <c r="BV141" s="74"/>
      <c r="BW141" s="74"/>
      <c r="BX141" s="74"/>
      <c r="BY141" s="74"/>
      <c r="BZ141" s="77"/>
      <c r="CA141" s="76">
        <f t="shared" si="5"/>
        <v>14</v>
      </c>
    </row>
    <row r="142" spans="1:79" x14ac:dyDescent="0.25">
      <c r="A142" s="70" t="s">
        <v>450</v>
      </c>
      <c r="B142" s="71"/>
      <c r="C142" s="72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  <c r="AJ142" s="74"/>
      <c r="AK142" s="74"/>
      <c r="AL142" s="74"/>
      <c r="AM142" s="74"/>
      <c r="AN142" s="74"/>
      <c r="AO142" s="74"/>
      <c r="AP142" s="74"/>
      <c r="AQ142" s="74"/>
      <c r="AR142" s="73">
        <v>3</v>
      </c>
      <c r="AS142" s="74"/>
      <c r="AT142" s="74"/>
      <c r="AU142" s="74"/>
      <c r="AV142" s="74"/>
      <c r="AW142" s="74"/>
      <c r="AX142" s="74"/>
      <c r="AY142" s="74"/>
      <c r="AZ142" s="74"/>
      <c r="BA142" s="74"/>
      <c r="BB142" s="74"/>
      <c r="BC142" s="73">
        <v>10</v>
      </c>
      <c r="BD142" s="74"/>
      <c r="BE142" s="74"/>
      <c r="BF142" s="74"/>
      <c r="BG142" s="74"/>
      <c r="BH142" s="74"/>
      <c r="BI142" s="74"/>
      <c r="BJ142" s="74"/>
      <c r="BK142" s="74"/>
      <c r="BL142" s="74"/>
      <c r="BM142" s="74"/>
      <c r="BN142" s="74"/>
      <c r="BO142" s="74"/>
      <c r="BP142" s="74"/>
      <c r="BQ142" s="74"/>
      <c r="BR142" s="74"/>
      <c r="BS142" s="74"/>
      <c r="BT142" s="74"/>
      <c r="BU142" s="74"/>
      <c r="BV142" s="74"/>
      <c r="BW142" s="74"/>
      <c r="BX142" s="74"/>
      <c r="BY142" s="74"/>
      <c r="BZ142" s="77"/>
      <c r="CA142" s="76">
        <f t="shared" si="5"/>
        <v>13</v>
      </c>
    </row>
    <row r="143" spans="1:79" x14ac:dyDescent="0.25">
      <c r="A143" s="70" t="s">
        <v>388</v>
      </c>
      <c r="B143" s="71"/>
      <c r="C143" s="72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4"/>
      <c r="AK143" s="74"/>
      <c r="AL143" s="74"/>
      <c r="AM143" s="74"/>
      <c r="AN143" s="74"/>
      <c r="AO143" s="74"/>
      <c r="AP143" s="74"/>
      <c r="AQ143" s="74"/>
      <c r="AR143" s="74"/>
      <c r="AS143" s="74"/>
      <c r="AT143" s="74"/>
      <c r="AU143" s="74"/>
      <c r="AV143" s="74"/>
      <c r="AW143" s="74"/>
      <c r="AX143" s="74"/>
      <c r="AY143" s="74"/>
      <c r="AZ143" s="74"/>
      <c r="BA143" s="73">
        <v>1</v>
      </c>
      <c r="BB143" s="74"/>
      <c r="BC143" s="74"/>
      <c r="BD143" s="74"/>
      <c r="BE143" s="74"/>
      <c r="BF143" s="74"/>
      <c r="BG143" s="74"/>
      <c r="BH143" s="74"/>
      <c r="BI143" s="74"/>
      <c r="BJ143" s="74"/>
      <c r="BK143" s="74"/>
      <c r="BL143" s="74"/>
      <c r="BM143" s="74"/>
      <c r="BN143" s="74"/>
      <c r="BO143" s="73">
        <v>12</v>
      </c>
      <c r="BP143" s="74"/>
      <c r="BQ143" s="74"/>
      <c r="BR143" s="74"/>
      <c r="BS143" s="74"/>
      <c r="BT143" s="74"/>
      <c r="BU143" s="74"/>
      <c r="BV143" s="74"/>
      <c r="BW143" s="74"/>
      <c r="BX143" s="74"/>
      <c r="BY143" s="74"/>
      <c r="BZ143" s="77"/>
      <c r="CA143" s="76">
        <f t="shared" si="5"/>
        <v>13</v>
      </c>
    </row>
    <row r="144" spans="1:79" x14ac:dyDescent="0.25">
      <c r="A144" s="70" t="s">
        <v>276</v>
      </c>
      <c r="B144" s="71"/>
      <c r="C144" s="72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3">
        <v>8</v>
      </c>
      <c r="AH144" s="74"/>
      <c r="AI144" s="74"/>
      <c r="AJ144" s="74"/>
      <c r="AK144" s="74"/>
      <c r="AL144" s="74"/>
      <c r="AM144" s="73">
        <v>3</v>
      </c>
      <c r="AN144" s="74"/>
      <c r="AO144" s="73">
        <v>1</v>
      </c>
      <c r="AP144" s="74"/>
      <c r="AQ144" s="74"/>
      <c r="AR144" s="74"/>
      <c r="AS144" s="74"/>
      <c r="AT144" s="74"/>
      <c r="AU144" s="74"/>
      <c r="AV144" s="74"/>
      <c r="AW144" s="74"/>
      <c r="AX144" s="74"/>
      <c r="AY144" s="74"/>
      <c r="AZ144" s="74"/>
      <c r="BA144" s="73">
        <v>1</v>
      </c>
      <c r="BB144" s="74"/>
      <c r="BC144" s="74"/>
      <c r="BD144" s="74"/>
      <c r="BE144" s="74"/>
      <c r="BF144" s="74"/>
      <c r="BG144" s="74"/>
      <c r="BH144" s="74"/>
      <c r="BI144" s="74"/>
      <c r="BJ144" s="74"/>
      <c r="BK144" s="74"/>
      <c r="BL144" s="74"/>
      <c r="BM144" s="74"/>
      <c r="BN144" s="74"/>
      <c r="BO144" s="74"/>
      <c r="BP144" s="74"/>
      <c r="BQ144" s="74"/>
      <c r="BR144" s="74"/>
      <c r="BS144" s="74"/>
      <c r="BT144" s="74"/>
      <c r="BU144" s="74"/>
      <c r="BV144" s="74"/>
      <c r="BW144" s="74"/>
      <c r="BX144" s="74"/>
      <c r="BY144" s="74"/>
      <c r="BZ144" s="77"/>
      <c r="CA144" s="76">
        <f t="shared" si="5"/>
        <v>13</v>
      </c>
    </row>
    <row r="145" spans="1:79" x14ac:dyDescent="0.25">
      <c r="A145" s="70" t="s">
        <v>126</v>
      </c>
      <c r="B145" s="71"/>
      <c r="C145" s="72"/>
      <c r="D145" s="74"/>
      <c r="E145" s="74"/>
      <c r="F145" s="73">
        <v>1</v>
      </c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3">
        <v>1</v>
      </c>
      <c r="AH145" s="74"/>
      <c r="AI145" s="74"/>
      <c r="AJ145" s="74"/>
      <c r="AK145" s="74"/>
      <c r="AL145" s="74"/>
      <c r="AM145" s="74"/>
      <c r="AN145" s="74"/>
      <c r="AO145" s="74"/>
      <c r="AP145" s="74"/>
      <c r="AQ145" s="74"/>
      <c r="AR145" s="74"/>
      <c r="AS145" s="74"/>
      <c r="AT145" s="74"/>
      <c r="AU145" s="74"/>
      <c r="AV145" s="74"/>
      <c r="AW145" s="74"/>
      <c r="AX145" s="74"/>
      <c r="AY145" s="74"/>
      <c r="AZ145" s="74"/>
      <c r="BA145" s="74"/>
      <c r="BB145" s="74"/>
      <c r="BC145" s="74"/>
      <c r="BD145" s="74"/>
      <c r="BE145" s="74"/>
      <c r="BF145" s="73">
        <v>6</v>
      </c>
      <c r="BG145" s="74"/>
      <c r="BH145" s="74"/>
      <c r="BI145" s="74"/>
      <c r="BJ145" s="74"/>
      <c r="BK145" s="74"/>
      <c r="BL145" s="74"/>
      <c r="BM145" s="74"/>
      <c r="BN145" s="74"/>
      <c r="BO145" s="74"/>
      <c r="BP145" s="74"/>
      <c r="BQ145" s="74"/>
      <c r="BR145" s="74"/>
      <c r="BS145" s="73">
        <v>5</v>
      </c>
      <c r="BT145" s="74"/>
      <c r="BU145" s="74"/>
      <c r="BV145" s="74"/>
      <c r="BW145" s="74"/>
      <c r="BX145" s="74"/>
      <c r="BY145" s="74"/>
      <c r="BZ145" s="77"/>
      <c r="CA145" s="76">
        <f t="shared" si="5"/>
        <v>13</v>
      </c>
    </row>
    <row r="146" spans="1:79" x14ac:dyDescent="0.25">
      <c r="A146" s="70" t="s">
        <v>122</v>
      </c>
      <c r="B146" s="71"/>
      <c r="C146" s="72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74"/>
      <c r="AO146" s="74"/>
      <c r="AP146" s="74"/>
      <c r="AQ146" s="74"/>
      <c r="AR146" s="74"/>
      <c r="AS146" s="74"/>
      <c r="AT146" s="74"/>
      <c r="AU146" s="74"/>
      <c r="AV146" s="74"/>
      <c r="AW146" s="74"/>
      <c r="AX146" s="74"/>
      <c r="AY146" s="74"/>
      <c r="AZ146" s="74"/>
      <c r="BA146" s="74"/>
      <c r="BB146" s="74"/>
      <c r="BC146" s="74"/>
      <c r="BD146" s="74"/>
      <c r="BE146" s="74"/>
      <c r="BF146" s="73">
        <v>2</v>
      </c>
      <c r="BG146" s="74"/>
      <c r="BH146" s="74"/>
      <c r="BI146" s="74"/>
      <c r="BJ146" s="74"/>
      <c r="BK146" s="74"/>
      <c r="BL146" s="74"/>
      <c r="BM146" s="74"/>
      <c r="BN146" s="74"/>
      <c r="BO146" s="73">
        <v>11</v>
      </c>
      <c r="BP146" s="74"/>
      <c r="BQ146" s="74"/>
      <c r="BR146" s="74"/>
      <c r="BS146" s="74"/>
      <c r="BT146" s="74"/>
      <c r="BU146" s="74"/>
      <c r="BV146" s="74"/>
      <c r="BW146" s="74"/>
      <c r="BX146" s="74"/>
      <c r="BY146" s="74"/>
      <c r="BZ146" s="77"/>
      <c r="CA146" s="76">
        <f t="shared" si="5"/>
        <v>13</v>
      </c>
    </row>
    <row r="147" spans="1:79" x14ac:dyDescent="0.25">
      <c r="A147" s="70" t="s">
        <v>112</v>
      </c>
      <c r="B147" s="71"/>
      <c r="C147" s="72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  <c r="AL147" s="74"/>
      <c r="AM147" s="74"/>
      <c r="AN147" s="74"/>
      <c r="AO147" s="73">
        <v>5</v>
      </c>
      <c r="AP147" s="74"/>
      <c r="AQ147" s="74"/>
      <c r="AR147" s="74"/>
      <c r="AS147" s="74"/>
      <c r="AT147" s="74"/>
      <c r="AU147" s="74"/>
      <c r="AV147" s="74"/>
      <c r="AW147" s="74"/>
      <c r="AX147" s="74"/>
      <c r="AY147" s="74"/>
      <c r="AZ147" s="74"/>
      <c r="BA147" s="73">
        <v>7</v>
      </c>
      <c r="BB147" s="74"/>
      <c r="BC147" s="74"/>
      <c r="BD147" s="74"/>
      <c r="BE147" s="74"/>
      <c r="BF147" s="74"/>
      <c r="BG147" s="74"/>
      <c r="BH147" s="74"/>
      <c r="BI147" s="74"/>
      <c r="BJ147" s="74"/>
      <c r="BK147" s="74"/>
      <c r="BL147" s="74"/>
      <c r="BM147" s="74"/>
      <c r="BN147" s="74"/>
      <c r="BO147" s="73">
        <v>1</v>
      </c>
      <c r="BP147" s="74"/>
      <c r="BQ147" s="74"/>
      <c r="BR147" s="74"/>
      <c r="BS147" s="74"/>
      <c r="BT147" s="74"/>
      <c r="BU147" s="74"/>
      <c r="BV147" s="74"/>
      <c r="BW147" s="74"/>
      <c r="BX147" s="74"/>
      <c r="BY147" s="74"/>
      <c r="BZ147" s="77"/>
      <c r="CA147" s="76">
        <f t="shared" si="5"/>
        <v>13</v>
      </c>
    </row>
    <row r="148" spans="1:79" x14ac:dyDescent="0.25">
      <c r="A148" s="70" t="s">
        <v>54</v>
      </c>
      <c r="B148" s="71"/>
      <c r="C148" s="72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74"/>
      <c r="AL148" s="74"/>
      <c r="AM148" s="74"/>
      <c r="AN148" s="74"/>
      <c r="AO148" s="74"/>
      <c r="AP148" s="74"/>
      <c r="AQ148" s="74"/>
      <c r="AR148" s="74"/>
      <c r="AS148" s="74"/>
      <c r="AT148" s="74"/>
      <c r="AU148" s="74"/>
      <c r="AV148" s="74"/>
      <c r="AW148" s="74"/>
      <c r="AX148" s="74"/>
      <c r="AY148" s="74"/>
      <c r="AZ148" s="74"/>
      <c r="BA148" s="74"/>
      <c r="BB148" s="74"/>
      <c r="BC148" s="74"/>
      <c r="BD148" s="74"/>
      <c r="BE148" s="74"/>
      <c r="BF148" s="74"/>
      <c r="BG148" s="73">
        <v>2</v>
      </c>
      <c r="BH148" s="74"/>
      <c r="BI148" s="74"/>
      <c r="BJ148" s="74"/>
      <c r="BK148" s="74"/>
      <c r="BL148" s="74"/>
      <c r="BM148" s="74"/>
      <c r="BN148" s="74"/>
      <c r="BO148" s="74"/>
      <c r="BP148" s="73">
        <v>10</v>
      </c>
      <c r="BQ148" s="74"/>
      <c r="BR148" s="74"/>
      <c r="BS148" s="74"/>
      <c r="BT148" s="74"/>
      <c r="BU148" s="74"/>
      <c r="BV148" s="73">
        <v>1</v>
      </c>
      <c r="BW148" s="74"/>
      <c r="BX148" s="74"/>
      <c r="BY148" s="74"/>
      <c r="BZ148" s="77"/>
      <c r="CA148" s="76">
        <f t="shared" si="5"/>
        <v>13</v>
      </c>
    </row>
    <row r="149" spans="1:79" x14ac:dyDescent="0.25">
      <c r="A149" s="70" t="s">
        <v>512</v>
      </c>
      <c r="B149" s="71"/>
      <c r="C149" s="72"/>
      <c r="D149" s="74"/>
      <c r="E149" s="73">
        <v>3</v>
      </c>
      <c r="F149" s="74"/>
      <c r="G149" s="73">
        <v>1</v>
      </c>
      <c r="H149" s="74"/>
      <c r="I149" s="74"/>
      <c r="J149" s="73">
        <v>3</v>
      </c>
      <c r="K149" s="74"/>
      <c r="L149" s="74"/>
      <c r="M149" s="74"/>
      <c r="N149" s="73">
        <v>1</v>
      </c>
      <c r="O149" s="74"/>
      <c r="P149" s="73">
        <v>1</v>
      </c>
      <c r="Q149" s="74"/>
      <c r="R149" s="73">
        <v>2</v>
      </c>
      <c r="S149" s="74"/>
      <c r="T149" s="74"/>
      <c r="U149" s="74"/>
      <c r="V149" s="74"/>
      <c r="W149" s="74"/>
      <c r="X149" s="74"/>
      <c r="Y149" s="74"/>
      <c r="Z149" s="74"/>
      <c r="AA149" s="73">
        <v>1</v>
      </c>
      <c r="AB149" s="74"/>
      <c r="AC149" s="74"/>
      <c r="AD149" s="74"/>
      <c r="AE149" s="74"/>
      <c r="AF149" s="74"/>
      <c r="AG149" s="74"/>
      <c r="AH149" s="74"/>
      <c r="AI149" s="74"/>
      <c r="AJ149" s="74"/>
      <c r="AK149" s="74"/>
      <c r="AL149" s="74"/>
      <c r="AM149" s="74"/>
      <c r="AN149" s="74"/>
      <c r="AO149" s="74"/>
      <c r="AP149" s="74"/>
      <c r="AQ149" s="74"/>
      <c r="AR149" s="74"/>
      <c r="AS149" s="74"/>
      <c r="AT149" s="74"/>
      <c r="AU149" s="74"/>
      <c r="AV149" s="74"/>
      <c r="AW149" s="74"/>
      <c r="AX149" s="74"/>
      <c r="AY149" s="74"/>
      <c r="AZ149" s="74"/>
      <c r="BA149" s="74"/>
      <c r="BB149" s="74"/>
      <c r="BC149" s="74"/>
      <c r="BD149" s="74"/>
      <c r="BE149" s="74"/>
      <c r="BF149" s="74"/>
      <c r="BG149" s="74"/>
      <c r="BH149" s="74"/>
      <c r="BI149" s="74"/>
      <c r="BJ149" s="74"/>
      <c r="BK149" s="74"/>
      <c r="BL149" s="74"/>
      <c r="BM149" s="74"/>
      <c r="BN149" s="74"/>
      <c r="BO149" s="74"/>
      <c r="BP149" s="74"/>
      <c r="BQ149" s="74"/>
      <c r="BR149" s="74"/>
      <c r="BS149" s="74"/>
      <c r="BT149" s="74"/>
      <c r="BU149" s="74"/>
      <c r="BV149" s="74"/>
      <c r="BW149" s="74"/>
      <c r="BX149" s="74"/>
      <c r="BY149" s="74"/>
      <c r="BZ149" s="77"/>
      <c r="CA149" s="76">
        <f t="shared" si="5"/>
        <v>12</v>
      </c>
    </row>
    <row r="150" spans="1:79" x14ac:dyDescent="0.25">
      <c r="A150" s="70" t="s">
        <v>238</v>
      </c>
      <c r="B150" s="71"/>
      <c r="C150" s="72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74"/>
      <c r="AF150" s="74"/>
      <c r="AG150" s="74"/>
      <c r="AH150" s="74"/>
      <c r="AI150" s="74"/>
      <c r="AJ150" s="74"/>
      <c r="AK150" s="74"/>
      <c r="AL150" s="74"/>
      <c r="AM150" s="74"/>
      <c r="AN150" s="73">
        <v>8</v>
      </c>
      <c r="AO150" s="74"/>
      <c r="AP150" s="73">
        <v>2</v>
      </c>
      <c r="AQ150" s="74"/>
      <c r="AR150" s="74"/>
      <c r="AS150" s="74"/>
      <c r="AT150" s="74"/>
      <c r="AU150" s="74"/>
      <c r="AV150" s="74"/>
      <c r="AW150" s="74"/>
      <c r="AX150" s="74"/>
      <c r="AY150" s="74"/>
      <c r="AZ150" s="74"/>
      <c r="BA150" s="74"/>
      <c r="BB150" s="74"/>
      <c r="BC150" s="74"/>
      <c r="BD150" s="74"/>
      <c r="BE150" s="74"/>
      <c r="BF150" s="74"/>
      <c r="BG150" s="74"/>
      <c r="BH150" s="74"/>
      <c r="BI150" s="73">
        <v>1</v>
      </c>
      <c r="BJ150" s="74"/>
      <c r="BK150" s="74"/>
      <c r="BL150" s="74"/>
      <c r="BM150" s="74"/>
      <c r="BN150" s="74"/>
      <c r="BO150" s="73">
        <v>1</v>
      </c>
      <c r="BP150" s="74"/>
      <c r="BQ150" s="74"/>
      <c r="BR150" s="74"/>
      <c r="BS150" s="74"/>
      <c r="BT150" s="74"/>
      <c r="BU150" s="74"/>
      <c r="BV150" s="74"/>
      <c r="BW150" s="74"/>
      <c r="BX150" s="74"/>
      <c r="BY150" s="74"/>
      <c r="BZ150" s="77"/>
      <c r="CA150" s="76">
        <f t="shared" si="5"/>
        <v>12</v>
      </c>
    </row>
    <row r="151" spans="1:79" x14ac:dyDescent="0.25">
      <c r="A151" s="70" t="s">
        <v>56</v>
      </c>
      <c r="B151" s="71"/>
      <c r="C151" s="72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3">
        <v>12</v>
      </c>
      <c r="AH151" s="74"/>
      <c r="AI151" s="74"/>
      <c r="AJ151" s="74"/>
      <c r="AK151" s="74"/>
      <c r="AL151" s="74"/>
      <c r="AM151" s="74"/>
      <c r="AN151" s="74"/>
      <c r="AO151" s="74"/>
      <c r="AP151" s="74"/>
      <c r="AQ151" s="74"/>
      <c r="AR151" s="74"/>
      <c r="AS151" s="74"/>
      <c r="AT151" s="74"/>
      <c r="AU151" s="74"/>
      <c r="AV151" s="74"/>
      <c r="AW151" s="74"/>
      <c r="AX151" s="74"/>
      <c r="AY151" s="74"/>
      <c r="AZ151" s="74"/>
      <c r="BA151" s="74"/>
      <c r="BB151" s="74"/>
      <c r="BC151" s="74"/>
      <c r="BD151" s="74"/>
      <c r="BE151" s="74"/>
      <c r="BF151" s="74"/>
      <c r="BG151" s="74"/>
      <c r="BH151" s="74"/>
      <c r="BI151" s="74"/>
      <c r="BJ151" s="74"/>
      <c r="BK151" s="74"/>
      <c r="BL151" s="74"/>
      <c r="BM151" s="74"/>
      <c r="BN151" s="74"/>
      <c r="BO151" s="74"/>
      <c r="BP151" s="74"/>
      <c r="BQ151" s="74"/>
      <c r="BR151" s="74"/>
      <c r="BS151" s="74"/>
      <c r="BT151" s="74"/>
      <c r="BU151" s="74"/>
      <c r="BV151" s="74"/>
      <c r="BW151" s="74"/>
      <c r="BX151" s="74"/>
      <c r="BY151" s="74"/>
      <c r="BZ151" s="77"/>
      <c r="CA151" s="76">
        <f t="shared" si="5"/>
        <v>12</v>
      </c>
    </row>
    <row r="152" spans="1:79" x14ac:dyDescent="0.25">
      <c r="A152" s="70" t="s">
        <v>538</v>
      </c>
      <c r="B152" s="71"/>
      <c r="C152" s="72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  <c r="AG152" s="74"/>
      <c r="AH152" s="74"/>
      <c r="AI152" s="74"/>
      <c r="AJ152" s="74"/>
      <c r="AK152" s="73">
        <v>1</v>
      </c>
      <c r="AL152" s="74"/>
      <c r="AM152" s="74"/>
      <c r="AN152" s="73">
        <v>1</v>
      </c>
      <c r="AO152" s="74"/>
      <c r="AP152" s="74"/>
      <c r="AQ152" s="73">
        <v>4</v>
      </c>
      <c r="AR152" s="74"/>
      <c r="AS152" s="74"/>
      <c r="AT152" s="74"/>
      <c r="AU152" s="74"/>
      <c r="AV152" s="74"/>
      <c r="AW152" s="74"/>
      <c r="AX152" s="74"/>
      <c r="AY152" s="74"/>
      <c r="AZ152" s="74"/>
      <c r="BA152" s="74"/>
      <c r="BB152" s="74"/>
      <c r="BC152" s="74"/>
      <c r="BD152" s="74"/>
      <c r="BE152" s="74"/>
      <c r="BF152" s="74"/>
      <c r="BG152" s="74"/>
      <c r="BH152" s="74"/>
      <c r="BI152" s="74"/>
      <c r="BJ152" s="74"/>
      <c r="BK152" s="73">
        <v>2</v>
      </c>
      <c r="BL152" s="74"/>
      <c r="BM152" s="74"/>
      <c r="BN152" s="74"/>
      <c r="BO152" s="74"/>
      <c r="BP152" s="74"/>
      <c r="BQ152" s="73">
        <v>3</v>
      </c>
      <c r="BR152" s="74"/>
      <c r="BS152" s="74"/>
      <c r="BT152" s="74"/>
      <c r="BU152" s="74"/>
      <c r="BV152" s="74"/>
      <c r="BW152" s="74"/>
      <c r="BX152" s="74"/>
      <c r="BY152" s="74"/>
      <c r="BZ152" s="77"/>
      <c r="CA152" s="76">
        <f t="shared" si="5"/>
        <v>11</v>
      </c>
    </row>
    <row r="153" spans="1:79" x14ac:dyDescent="0.25">
      <c r="A153" s="70" t="s">
        <v>464</v>
      </c>
      <c r="B153" s="71"/>
      <c r="C153" s="72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4"/>
      <c r="AI153" s="74"/>
      <c r="AJ153" s="74"/>
      <c r="AK153" s="74"/>
      <c r="AL153" s="74"/>
      <c r="AM153" s="74"/>
      <c r="AN153" s="74"/>
      <c r="AO153" s="74"/>
      <c r="AP153" s="74"/>
      <c r="AQ153" s="74"/>
      <c r="AR153" s="74"/>
      <c r="AS153" s="74"/>
      <c r="AT153" s="74"/>
      <c r="AU153" s="74"/>
      <c r="AV153" s="73">
        <v>6</v>
      </c>
      <c r="AW153" s="74"/>
      <c r="AX153" s="74"/>
      <c r="AY153" s="74"/>
      <c r="AZ153" s="74"/>
      <c r="BA153" s="74"/>
      <c r="BB153" s="74"/>
      <c r="BC153" s="74"/>
      <c r="BD153" s="74"/>
      <c r="BE153" s="74"/>
      <c r="BF153" s="74"/>
      <c r="BG153" s="73">
        <v>2</v>
      </c>
      <c r="BH153" s="74"/>
      <c r="BI153" s="74"/>
      <c r="BJ153" s="74"/>
      <c r="BK153" s="74"/>
      <c r="BL153" s="74"/>
      <c r="BM153" s="74"/>
      <c r="BN153" s="74"/>
      <c r="BO153" s="74"/>
      <c r="BP153" s="73">
        <v>3</v>
      </c>
      <c r="BQ153" s="74"/>
      <c r="BR153" s="74"/>
      <c r="BS153" s="74"/>
      <c r="BT153" s="74"/>
      <c r="BU153" s="74"/>
      <c r="BV153" s="74"/>
      <c r="BW153" s="74"/>
      <c r="BX153" s="74"/>
      <c r="BY153" s="74"/>
      <c r="BZ153" s="77"/>
      <c r="CA153" s="76">
        <f t="shared" si="5"/>
        <v>11</v>
      </c>
    </row>
    <row r="154" spans="1:79" x14ac:dyDescent="0.25">
      <c r="A154" s="70" t="s">
        <v>400</v>
      </c>
      <c r="B154" s="71"/>
      <c r="C154" s="72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  <c r="AE154" s="74"/>
      <c r="AF154" s="74"/>
      <c r="AG154" s="74"/>
      <c r="AH154" s="74"/>
      <c r="AI154" s="74"/>
      <c r="AJ154" s="74"/>
      <c r="AK154" s="74"/>
      <c r="AL154" s="74"/>
      <c r="AM154" s="74"/>
      <c r="AN154" s="73">
        <v>4</v>
      </c>
      <c r="AO154" s="74"/>
      <c r="AP154" s="74"/>
      <c r="AQ154" s="74"/>
      <c r="AR154" s="74"/>
      <c r="AS154" s="74"/>
      <c r="AT154" s="74"/>
      <c r="AU154" s="74"/>
      <c r="AV154" s="74"/>
      <c r="AW154" s="74"/>
      <c r="AX154" s="74"/>
      <c r="AY154" s="74"/>
      <c r="AZ154" s="74"/>
      <c r="BA154" s="74"/>
      <c r="BB154" s="74"/>
      <c r="BC154" s="74"/>
      <c r="BD154" s="74"/>
      <c r="BE154" s="74"/>
      <c r="BF154" s="74"/>
      <c r="BG154" s="74"/>
      <c r="BH154" s="74"/>
      <c r="BI154" s="74"/>
      <c r="BJ154" s="74"/>
      <c r="BK154" s="74"/>
      <c r="BL154" s="74"/>
      <c r="BM154" s="74"/>
      <c r="BN154" s="74"/>
      <c r="BO154" s="74"/>
      <c r="BP154" s="74"/>
      <c r="BQ154" s="73">
        <v>7</v>
      </c>
      <c r="BR154" s="74"/>
      <c r="BS154" s="74"/>
      <c r="BT154" s="74"/>
      <c r="BU154" s="74"/>
      <c r="BV154" s="74"/>
      <c r="BW154" s="74"/>
      <c r="BX154" s="74"/>
      <c r="BY154" s="74"/>
      <c r="BZ154" s="77"/>
      <c r="CA154" s="76">
        <f t="shared" si="5"/>
        <v>11</v>
      </c>
    </row>
    <row r="155" spans="1:79" x14ac:dyDescent="0.25">
      <c r="A155" s="70" t="s">
        <v>58</v>
      </c>
      <c r="B155" s="71"/>
      <c r="C155" s="72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  <c r="AE155" s="74"/>
      <c r="AF155" s="74"/>
      <c r="AG155" s="74"/>
      <c r="AH155" s="74"/>
      <c r="AI155" s="74"/>
      <c r="AJ155" s="74"/>
      <c r="AK155" s="74"/>
      <c r="AL155" s="74"/>
      <c r="AM155" s="74"/>
      <c r="AN155" s="74"/>
      <c r="AO155" s="74"/>
      <c r="AP155" s="74"/>
      <c r="AQ155" s="74"/>
      <c r="AR155" s="74"/>
      <c r="AS155" s="74"/>
      <c r="AT155" s="74"/>
      <c r="AU155" s="74"/>
      <c r="AV155" s="74"/>
      <c r="AW155" s="74"/>
      <c r="AX155" s="74"/>
      <c r="AY155" s="74"/>
      <c r="AZ155" s="74"/>
      <c r="BA155" s="73">
        <v>4</v>
      </c>
      <c r="BB155" s="74"/>
      <c r="BC155" s="74"/>
      <c r="BD155" s="74"/>
      <c r="BE155" s="74"/>
      <c r="BF155" s="73">
        <v>3</v>
      </c>
      <c r="BG155" s="74"/>
      <c r="BH155" s="74"/>
      <c r="BI155" s="74"/>
      <c r="BJ155" s="74"/>
      <c r="BK155" s="74"/>
      <c r="BL155" s="74"/>
      <c r="BM155" s="74"/>
      <c r="BN155" s="74"/>
      <c r="BO155" s="73">
        <v>3</v>
      </c>
      <c r="BP155" s="74"/>
      <c r="BQ155" s="74"/>
      <c r="BR155" s="74"/>
      <c r="BS155" s="73">
        <v>1</v>
      </c>
      <c r="BT155" s="74"/>
      <c r="BU155" s="74"/>
      <c r="BV155" s="74"/>
      <c r="BW155" s="74"/>
      <c r="BX155" s="74"/>
      <c r="BY155" s="74"/>
      <c r="BZ155" s="77"/>
      <c r="CA155" s="76">
        <f t="shared" si="5"/>
        <v>11</v>
      </c>
    </row>
    <row r="156" spans="1:79" x14ac:dyDescent="0.25">
      <c r="A156" s="70" t="s">
        <v>32</v>
      </c>
      <c r="B156" s="71"/>
      <c r="C156" s="72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  <c r="AG156" s="73">
        <v>1</v>
      </c>
      <c r="AH156" s="74"/>
      <c r="AI156" s="74"/>
      <c r="AJ156" s="73">
        <v>10</v>
      </c>
      <c r="AK156" s="74"/>
      <c r="AL156" s="74"/>
      <c r="AM156" s="74"/>
      <c r="AN156" s="74"/>
      <c r="AO156" s="74"/>
      <c r="AP156" s="74"/>
      <c r="AQ156" s="74"/>
      <c r="AR156" s="74"/>
      <c r="AS156" s="74"/>
      <c r="AT156" s="74"/>
      <c r="AU156" s="74"/>
      <c r="AV156" s="74"/>
      <c r="AW156" s="74"/>
      <c r="AX156" s="74"/>
      <c r="AY156" s="74"/>
      <c r="AZ156" s="74"/>
      <c r="BA156" s="74"/>
      <c r="BB156" s="74"/>
      <c r="BC156" s="74"/>
      <c r="BD156" s="74"/>
      <c r="BE156" s="74"/>
      <c r="BF156" s="74"/>
      <c r="BG156" s="74"/>
      <c r="BH156" s="74"/>
      <c r="BI156" s="74"/>
      <c r="BJ156" s="74"/>
      <c r="BK156" s="74"/>
      <c r="BL156" s="74"/>
      <c r="BM156" s="74"/>
      <c r="BN156" s="74"/>
      <c r="BO156" s="74"/>
      <c r="BP156" s="74"/>
      <c r="BQ156" s="74"/>
      <c r="BR156" s="74"/>
      <c r="BS156" s="74"/>
      <c r="BT156" s="74"/>
      <c r="BU156" s="74"/>
      <c r="BV156" s="74"/>
      <c r="BW156" s="74"/>
      <c r="BX156" s="74"/>
      <c r="BY156" s="74"/>
      <c r="BZ156" s="77"/>
      <c r="CA156" s="76">
        <f t="shared" si="5"/>
        <v>11</v>
      </c>
    </row>
    <row r="157" spans="1:79" x14ac:dyDescent="0.25">
      <c r="A157" s="70" t="s">
        <v>456</v>
      </c>
      <c r="B157" s="71"/>
      <c r="C157" s="72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4"/>
      <c r="AI157" s="74"/>
      <c r="AJ157" s="74"/>
      <c r="AK157" s="74"/>
      <c r="AL157" s="74"/>
      <c r="AM157" s="74"/>
      <c r="AN157" s="74"/>
      <c r="AO157" s="74"/>
      <c r="AP157" s="73">
        <v>8</v>
      </c>
      <c r="AQ157" s="74"/>
      <c r="AR157" s="74"/>
      <c r="AS157" s="74"/>
      <c r="AT157" s="74"/>
      <c r="AU157" s="74"/>
      <c r="AV157" s="74"/>
      <c r="AW157" s="74"/>
      <c r="AX157" s="74"/>
      <c r="AY157" s="74"/>
      <c r="AZ157" s="74"/>
      <c r="BA157" s="74"/>
      <c r="BB157" s="74"/>
      <c r="BC157" s="74"/>
      <c r="BD157" s="74"/>
      <c r="BE157" s="74"/>
      <c r="BF157" s="74"/>
      <c r="BG157" s="74"/>
      <c r="BH157" s="74"/>
      <c r="BI157" s="74"/>
      <c r="BJ157" s="74"/>
      <c r="BK157" s="74"/>
      <c r="BL157" s="74"/>
      <c r="BM157" s="74"/>
      <c r="BN157" s="74"/>
      <c r="BO157" s="73">
        <v>2</v>
      </c>
      <c r="BP157" s="74"/>
      <c r="BQ157" s="74"/>
      <c r="BR157" s="74"/>
      <c r="BS157" s="74"/>
      <c r="BT157" s="74"/>
      <c r="BU157" s="74"/>
      <c r="BV157" s="74"/>
      <c r="BW157" s="74"/>
      <c r="BX157" s="74"/>
      <c r="BY157" s="74"/>
      <c r="BZ157" s="77"/>
      <c r="CA157" s="76">
        <f t="shared" si="5"/>
        <v>10</v>
      </c>
    </row>
    <row r="158" spans="1:79" x14ac:dyDescent="0.25">
      <c r="A158" s="70" t="s">
        <v>454</v>
      </c>
      <c r="B158" s="71"/>
      <c r="C158" s="72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  <c r="AE158" s="74"/>
      <c r="AF158" s="74"/>
      <c r="AG158" s="74"/>
      <c r="AH158" s="74"/>
      <c r="AI158" s="74"/>
      <c r="AJ158" s="73">
        <v>4</v>
      </c>
      <c r="AK158" s="74"/>
      <c r="AL158" s="74"/>
      <c r="AM158" s="74"/>
      <c r="AN158" s="74"/>
      <c r="AO158" s="74"/>
      <c r="AP158" s="74"/>
      <c r="AQ158" s="74"/>
      <c r="AR158" s="73">
        <v>1</v>
      </c>
      <c r="AS158" s="74"/>
      <c r="AT158" s="74"/>
      <c r="AU158" s="74"/>
      <c r="AV158" s="74"/>
      <c r="AW158" s="74"/>
      <c r="AX158" s="74"/>
      <c r="AY158" s="74"/>
      <c r="AZ158" s="74"/>
      <c r="BA158" s="74"/>
      <c r="BB158" s="74"/>
      <c r="BC158" s="74"/>
      <c r="BD158" s="74"/>
      <c r="BE158" s="74"/>
      <c r="BF158" s="74"/>
      <c r="BG158" s="74"/>
      <c r="BH158" s="74"/>
      <c r="BI158" s="74"/>
      <c r="BJ158" s="74"/>
      <c r="BK158" s="74"/>
      <c r="BL158" s="74"/>
      <c r="BM158" s="74"/>
      <c r="BN158" s="74"/>
      <c r="BO158" s="74"/>
      <c r="BP158" s="74"/>
      <c r="BQ158" s="74"/>
      <c r="BR158" s="73">
        <v>5</v>
      </c>
      <c r="BS158" s="74"/>
      <c r="BT158" s="74"/>
      <c r="BU158" s="74"/>
      <c r="BV158" s="74"/>
      <c r="BW158" s="74"/>
      <c r="BX158" s="74"/>
      <c r="BY158" s="74"/>
      <c r="BZ158" s="77"/>
      <c r="CA158" s="76">
        <f t="shared" si="5"/>
        <v>10</v>
      </c>
    </row>
    <row r="159" spans="1:79" x14ac:dyDescent="0.25">
      <c r="A159" s="70" t="s">
        <v>384</v>
      </c>
      <c r="B159" s="71"/>
      <c r="C159" s="72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  <c r="AI159" s="74"/>
      <c r="AJ159" s="74"/>
      <c r="AK159" s="74"/>
      <c r="AL159" s="74"/>
      <c r="AM159" s="74"/>
      <c r="AN159" s="74"/>
      <c r="AO159" s="74"/>
      <c r="AP159" s="74"/>
      <c r="AQ159" s="74"/>
      <c r="AR159" s="74"/>
      <c r="AS159" s="74"/>
      <c r="AT159" s="74"/>
      <c r="AU159" s="74"/>
      <c r="AV159" s="73">
        <v>2</v>
      </c>
      <c r="AW159" s="74"/>
      <c r="AX159" s="74"/>
      <c r="AY159" s="74"/>
      <c r="AZ159" s="74"/>
      <c r="BA159" s="74"/>
      <c r="BB159" s="74"/>
      <c r="BC159" s="74"/>
      <c r="BD159" s="74"/>
      <c r="BE159" s="74"/>
      <c r="BF159" s="74"/>
      <c r="BG159" s="73">
        <v>6</v>
      </c>
      <c r="BH159" s="74"/>
      <c r="BI159" s="74"/>
      <c r="BJ159" s="74"/>
      <c r="BK159" s="74"/>
      <c r="BL159" s="74"/>
      <c r="BM159" s="74"/>
      <c r="BN159" s="74"/>
      <c r="BO159" s="74"/>
      <c r="BP159" s="73">
        <v>2</v>
      </c>
      <c r="BQ159" s="74"/>
      <c r="BR159" s="74"/>
      <c r="BS159" s="74"/>
      <c r="BT159" s="74"/>
      <c r="BU159" s="74"/>
      <c r="BV159" s="74"/>
      <c r="BW159" s="74"/>
      <c r="BX159" s="74"/>
      <c r="BY159" s="74"/>
      <c r="BZ159" s="77"/>
      <c r="CA159" s="76">
        <f t="shared" si="5"/>
        <v>10</v>
      </c>
    </row>
    <row r="160" spans="1:79" x14ac:dyDescent="0.25">
      <c r="A160" s="70" t="s">
        <v>370</v>
      </c>
      <c r="B160" s="71"/>
      <c r="C160" s="72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  <c r="AE160" s="74"/>
      <c r="AF160" s="74"/>
      <c r="AG160" s="74"/>
      <c r="AH160" s="74"/>
      <c r="AI160" s="74"/>
      <c r="AJ160" s="74"/>
      <c r="AK160" s="74"/>
      <c r="AL160" s="74"/>
      <c r="AM160" s="74"/>
      <c r="AN160" s="74"/>
      <c r="AO160" s="74"/>
      <c r="AP160" s="74"/>
      <c r="AQ160" s="74"/>
      <c r="AR160" s="74"/>
      <c r="AS160" s="74"/>
      <c r="AT160" s="74"/>
      <c r="AU160" s="74"/>
      <c r="AV160" s="74"/>
      <c r="AW160" s="74"/>
      <c r="AX160" s="74"/>
      <c r="AY160" s="74"/>
      <c r="AZ160" s="74"/>
      <c r="BA160" s="73">
        <v>1</v>
      </c>
      <c r="BB160" s="74"/>
      <c r="BC160" s="74"/>
      <c r="BD160" s="74"/>
      <c r="BE160" s="74"/>
      <c r="BF160" s="73">
        <v>3</v>
      </c>
      <c r="BG160" s="74"/>
      <c r="BH160" s="74"/>
      <c r="BI160" s="74"/>
      <c r="BJ160" s="74"/>
      <c r="BK160" s="74"/>
      <c r="BL160" s="74"/>
      <c r="BM160" s="74"/>
      <c r="BN160" s="74"/>
      <c r="BO160" s="73">
        <v>6</v>
      </c>
      <c r="BP160" s="74"/>
      <c r="BQ160" s="74"/>
      <c r="BR160" s="74"/>
      <c r="BS160" s="74"/>
      <c r="BT160" s="74"/>
      <c r="BU160" s="74"/>
      <c r="BV160" s="74"/>
      <c r="BW160" s="74"/>
      <c r="BX160" s="74"/>
      <c r="BY160" s="74"/>
      <c r="BZ160" s="77"/>
      <c r="CA160" s="76">
        <f t="shared" si="5"/>
        <v>10</v>
      </c>
    </row>
    <row r="161" spans="1:79" x14ac:dyDescent="0.25">
      <c r="A161" s="70" t="s">
        <v>300</v>
      </c>
      <c r="B161" s="71"/>
      <c r="C161" s="72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3">
        <v>1</v>
      </c>
      <c r="AI161" s="74"/>
      <c r="AJ161" s="74"/>
      <c r="AK161" s="74"/>
      <c r="AL161" s="74"/>
      <c r="AM161" s="74"/>
      <c r="AN161" s="74"/>
      <c r="AO161" s="73">
        <v>1</v>
      </c>
      <c r="AP161" s="73">
        <v>1</v>
      </c>
      <c r="AQ161" s="74"/>
      <c r="AR161" s="74"/>
      <c r="AS161" s="74"/>
      <c r="AT161" s="74"/>
      <c r="AU161" s="74"/>
      <c r="AV161" s="74"/>
      <c r="AW161" s="74"/>
      <c r="AX161" s="74"/>
      <c r="AY161" s="74"/>
      <c r="AZ161" s="74"/>
      <c r="BA161" s="73">
        <v>5</v>
      </c>
      <c r="BB161" s="74"/>
      <c r="BC161" s="74"/>
      <c r="BD161" s="74"/>
      <c r="BE161" s="74"/>
      <c r="BF161" s="74"/>
      <c r="BG161" s="74"/>
      <c r="BH161" s="74"/>
      <c r="BI161" s="74"/>
      <c r="BJ161" s="74"/>
      <c r="BK161" s="74"/>
      <c r="BL161" s="74"/>
      <c r="BM161" s="74"/>
      <c r="BN161" s="74"/>
      <c r="BO161" s="73">
        <v>2</v>
      </c>
      <c r="BP161" s="74"/>
      <c r="BQ161" s="74"/>
      <c r="BR161" s="74"/>
      <c r="BS161" s="74"/>
      <c r="BT161" s="74"/>
      <c r="BU161" s="74"/>
      <c r="BV161" s="74"/>
      <c r="BW161" s="74"/>
      <c r="BX161" s="74"/>
      <c r="BY161" s="74"/>
      <c r="BZ161" s="77"/>
      <c r="CA161" s="76">
        <f t="shared" si="5"/>
        <v>10</v>
      </c>
    </row>
    <row r="162" spans="1:79" x14ac:dyDescent="0.25">
      <c r="A162" s="70" t="s">
        <v>44</v>
      </c>
      <c r="B162" s="71"/>
      <c r="C162" s="72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  <c r="AG162" s="74"/>
      <c r="AH162" s="74"/>
      <c r="AI162" s="74"/>
      <c r="AJ162" s="74"/>
      <c r="AK162" s="74"/>
      <c r="AL162" s="74"/>
      <c r="AM162" s="74"/>
      <c r="AN162" s="74"/>
      <c r="AO162" s="74"/>
      <c r="AP162" s="74"/>
      <c r="AQ162" s="74"/>
      <c r="AR162" s="74"/>
      <c r="AS162" s="73">
        <v>10</v>
      </c>
      <c r="AT162" s="74"/>
      <c r="AU162" s="74"/>
      <c r="AV162" s="74"/>
      <c r="AW162" s="74"/>
      <c r="AX162" s="74"/>
      <c r="AY162" s="74"/>
      <c r="AZ162" s="74"/>
      <c r="BA162" s="74"/>
      <c r="BB162" s="74"/>
      <c r="BC162" s="74"/>
      <c r="BD162" s="74"/>
      <c r="BE162" s="74"/>
      <c r="BF162" s="74"/>
      <c r="BG162" s="74"/>
      <c r="BH162" s="74"/>
      <c r="BI162" s="74"/>
      <c r="BJ162" s="74"/>
      <c r="BK162" s="74"/>
      <c r="BL162" s="74"/>
      <c r="BM162" s="74"/>
      <c r="BN162" s="74"/>
      <c r="BO162" s="74"/>
      <c r="BP162" s="74"/>
      <c r="BQ162" s="74"/>
      <c r="BR162" s="74"/>
      <c r="BS162" s="74"/>
      <c r="BT162" s="74"/>
      <c r="BU162" s="74"/>
      <c r="BV162" s="74"/>
      <c r="BW162" s="74"/>
      <c r="BX162" s="74"/>
      <c r="BY162" s="74"/>
      <c r="BZ162" s="77"/>
      <c r="CA162" s="76">
        <f t="shared" si="5"/>
        <v>10</v>
      </c>
    </row>
    <row r="163" spans="1:79" x14ac:dyDescent="0.25">
      <c r="A163" s="70" t="s">
        <v>508</v>
      </c>
      <c r="B163" s="71"/>
      <c r="C163" s="72"/>
      <c r="D163" s="74"/>
      <c r="E163" s="74"/>
      <c r="F163" s="74"/>
      <c r="G163" s="74"/>
      <c r="H163" s="74"/>
      <c r="I163" s="74"/>
      <c r="J163" s="73">
        <v>1</v>
      </c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3">
        <v>2</v>
      </c>
      <c r="AH163" s="73">
        <v>1</v>
      </c>
      <c r="AI163" s="74"/>
      <c r="AJ163" s="74"/>
      <c r="AK163" s="74"/>
      <c r="AL163" s="74"/>
      <c r="AM163" s="74"/>
      <c r="AN163" s="74"/>
      <c r="AO163" s="74"/>
      <c r="AP163" s="73">
        <v>4</v>
      </c>
      <c r="AQ163" s="73">
        <v>1</v>
      </c>
      <c r="AR163" s="74"/>
      <c r="AS163" s="74"/>
      <c r="AT163" s="74"/>
      <c r="AU163" s="74"/>
      <c r="AV163" s="74"/>
      <c r="AW163" s="74"/>
      <c r="AX163" s="74"/>
      <c r="AY163" s="74"/>
      <c r="AZ163" s="74"/>
      <c r="BA163" s="74"/>
      <c r="BB163" s="74"/>
      <c r="BC163" s="74"/>
      <c r="BD163" s="74"/>
      <c r="BE163" s="74"/>
      <c r="BF163" s="74"/>
      <c r="BG163" s="74"/>
      <c r="BH163" s="74"/>
      <c r="BI163" s="74"/>
      <c r="BJ163" s="74"/>
      <c r="BK163" s="74"/>
      <c r="BL163" s="74"/>
      <c r="BM163" s="74"/>
      <c r="BN163" s="74"/>
      <c r="BO163" s="74"/>
      <c r="BP163" s="74"/>
      <c r="BQ163" s="74"/>
      <c r="BR163" s="74"/>
      <c r="BS163" s="74"/>
      <c r="BT163" s="74"/>
      <c r="BU163" s="74"/>
      <c r="BV163" s="74"/>
      <c r="BW163" s="74"/>
      <c r="BX163" s="74"/>
      <c r="BY163" s="74"/>
      <c r="BZ163" s="77"/>
      <c r="CA163" s="76">
        <f t="shared" si="5"/>
        <v>9</v>
      </c>
    </row>
    <row r="164" spans="1:79" x14ac:dyDescent="0.25">
      <c r="A164" s="70" t="s">
        <v>418</v>
      </c>
      <c r="B164" s="71"/>
      <c r="C164" s="72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4"/>
      <c r="AI164" s="74"/>
      <c r="AJ164" s="74"/>
      <c r="AK164" s="74"/>
      <c r="AL164" s="74"/>
      <c r="AM164" s="74"/>
      <c r="AN164" s="74"/>
      <c r="AO164" s="74"/>
      <c r="AP164" s="74"/>
      <c r="AQ164" s="73">
        <v>2</v>
      </c>
      <c r="AR164" s="74"/>
      <c r="AS164" s="74"/>
      <c r="AT164" s="74"/>
      <c r="AU164" s="74"/>
      <c r="AV164" s="74"/>
      <c r="AW164" s="74"/>
      <c r="AX164" s="74"/>
      <c r="AY164" s="74"/>
      <c r="AZ164" s="74"/>
      <c r="BA164" s="74"/>
      <c r="BB164" s="74"/>
      <c r="BC164" s="74"/>
      <c r="BD164" s="74"/>
      <c r="BE164" s="74"/>
      <c r="BF164" s="74"/>
      <c r="BG164" s="74"/>
      <c r="BH164" s="74"/>
      <c r="BI164" s="74"/>
      <c r="BJ164" s="74"/>
      <c r="BK164" s="74"/>
      <c r="BL164" s="74"/>
      <c r="BM164" s="74"/>
      <c r="BN164" s="74"/>
      <c r="BO164" s="74"/>
      <c r="BP164" s="74"/>
      <c r="BQ164" s="73">
        <v>7</v>
      </c>
      <c r="BR164" s="74"/>
      <c r="BS164" s="74"/>
      <c r="BT164" s="74"/>
      <c r="BU164" s="74"/>
      <c r="BV164" s="74"/>
      <c r="BW164" s="74"/>
      <c r="BX164" s="74"/>
      <c r="BY164" s="74"/>
      <c r="BZ164" s="77"/>
      <c r="CA164" s="76">
        <f t="shared" si="5"/>
        <v>9</v>
      </c>
    </row>
    <row r="165" spans="1:79" x14ac:dyDescent="0.25">
      <c r="A165" s="70" t="s">
        <v>334</v>
      </c>
      <c r="B165" s="71"/>
      <c r="C165" s="72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4"/>
      <c r="AK165" s="74"/>
      <c r="AL165" s="74"/>
      <c r="AM165" s="74"/>
      <c r="AN165" s="74"/>
      <c r="AO165" s="74"/>
      <c r="AP165" s="74"/>
      <c r="AQ165" s="74"/>
      <c r="AR165" s="74"/>
      <c r="AS165" s="74"/>
      <c r="AT165" s="74"/>
      <c r="AU165" s="74"/>
      <c r="AV165" s="73">
        <v>4</v>
      </c>
      <c r="AW165" s="74"/>
      <c r="AX165" s="74"/>
      <c r="AY165" s="74"/>
      <c r="AZ165" s="74"/>
      <c r="BA165" s="74"/>
      <c r="BB165" s="74"/>
      <c r="BC165" s="74"/>
      <c r="BD165" s="74"/>
      <c r="BE165" s="74"/>
      <c r="BF165" s="74"/>
      <c r="BG165" s="74"/>
      <c r="BH165" s="74"/>
      <c r="BI165" s="74"/>
      <c r="BJ165" s="74"/>
      <c r="BK165" s="74"/>
      <c r="BL165" s="74"/>
      <c r="BM165" s="74"/>
      <c r="BN165" s="74"/>
      <c r="BO165" s="74"/>
      <c r="BP165" s="73">
        <v>5</v>
      </c>
      <c r="BQ165" s="74"/>
      <c r="BR165" s="74"/>
      <c r="BS165" s="74"/>
      <c r="BT165" s="74"/>
      <c r="BU165" s="74"/>
      <c r="BV165" s="74"/>
      <c r="BW165" s="74"/>
      <c r="BX165" s="74"/>
      <c r="BY165" s="74"/>
      <c r="BZ165" s="77"/>
      <c r="CA165" s="76">
        <f t="shared" si="5"/>
        <v>9</v>
      </c>
    </row>
    <row r="166" spans="1:79" x14ac:dyDescent="0.25">
      <c r="A166" s="70" t="s">
        <v>258</v>
      </c>
      <c r="B166" s="71"/>
      <c r="C166" s="72"/>
      <c r="D166" s="74"/>
      <c r="E166" s="73">
        <v>1</v>
      </c>
      <c r="F166" s="74"/>
      <c r="G166" s="74"/>
      <c r="H166" s="74"/>
      <c r="I166" s="74"/>
      <c r="J166" s="73">
        <v>1</v>
      </c>
      <c r="K166" s="73">
        <v>2</v>
      </c>
      <c r="L166" s="74"/>
      <c r="M166" s="74"/>
      <c r="N166" s="74"/>
      <c r="O166" s="74"/>
      <c r="P166" s="73">
        <v>1</v>
      </c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3">
        <v>1</v>
      </c>
      <c r="AH166" s="74"/>
      <c r="AI166" s="74"/>
      <c r="AJ166" s="74"/>
      <c r="AK166" s="74"/>
      <c r="AL166" s="74"/>
      <c r="AM166" s="74"/>
      <c r="AN166" s="74"/>
      <c r="AO166" s="74"/>
      <c r="AP166" s="74"/>
      <c r="AQ166" s="74"/>
      <c r="AR166" s="74"/>
      <c r="AS166" s="74"/>
      <c r="AT166" s="74"/>
      <c r="AU166" s="74"/>
      <c r="AV166" s="74"/>
      <c r="AW166" s="74"/>
      <c r="AX166" s="74"/>
      <c r="AY166" s="74"/>
      <c r="AZ166" s="74"/>
      <c r="BA166" s="73">
        <v>3</v>
      </c>
      <c r="BB166" s="74"/>
      <c r="BC166" s="74"/>
      <c r="BD166" s="74"/>
      <c r="BE166" s="74"/>
      <c r="BF166" s="74"/>
      <c r="BG166" s="74"/>
      <c r="BH166" s="74"/>
      <c r="BI166" s="74"/>
      <c r="BJ166" s="74"/>
      <c r="BK166" s="74"/>
      <c r="BL166" s="74"/>
      <c r="BM166" s="74"/>
      <c r="BN166" s="74"/>
      <c r="BO166" s="74"/>
      <c r="BP166" s="74"/>
      <c r="BQ166" s="74"/>
      <c r="BR166" s="74"/>
      <c r="BS166" s="74"/>
      <c r="BT166" s="74"/>
      <c r="BU166" s="74"/>
      <c r="BV166" s="74"/>
      <c r="BW166" s="74"/>
      <c r="BX166" s="74"/>
      <c r="BY166" s="74"/>
      <c r="BZ166" s="77"/>
      <c r="CA166" s="76">
        <f t="shared" si="5"/>
        <v>9</v>
      </c>
    </row>
    <row r="167" spans="1:79" x14ac:dyDescent="0.25">
      <c r="A167" s="70" t="s">
        <v>230</v>
      </c>
      <c r="B167" s="71"/>
      <c r="C167" s="72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I167" s="74"/>
      <c r="AJ167" s="74"/>
      <c r="AK167" s="74"/>
      <c r="AL167" s="74"/>
      <c r="AM167" s="74"/>
      <c r="AN167" s="74"/>
      <c r="AO167" s="74"/>
      <c r="AP167" s="74"/>
      <c r="AQ167" s="74"/>
      <c r="AR167" s="74"/>
      <c r="AS167" s="74"/>
      <c r="AT167" s="74"/>
      <c r="AU167" s="74"/>
      <c r="AV167" s="73">
        <v>7</v>
      </c>
      <c r="AW167" s="74"/>
      <c r="AX167" s="74"/>
      <c r="AY167" s="74"/>
      <c r="AZ167" s="74"/>
      <c r="BA167" s="74"/>
      <c r="BB167" s="74"/>
      <c r="BC167" s="74"/>
      <c r="BD167" s="74"/>
      <c r="BE167" s="74"/>
      <c r="BF167" s="74"/>
      <c r="BG167" s="74"/>
      <c r="BH167" s="74"/>
      <c r="BI167" s="74"/>
      <c r="BJ167" s="74"/>
      <c r="BK167" s="74"/>
      <c r="BL167" s="74"/>
      <c r="BM167" s="74"/>
      <c r="BN167" s="74"/>
      <c r="BO167" s="74"/>
      <c r="BP167" s="73">
        <v>2</v>
      </c>
      <c r="BQ167" s="74"/>
      <c r="BR167" s="74"/>
      <c r="BS167" s="74"/>
      <c r="BT167" s="74"/>
      <c r="BU167" s="74"/>
      <c r="BV167" s="74"/>
      <c r="BW167" s="74"/>
      <c r="BX167" s="74"/>
      <c r="BY167" s="74"/>
      <c r="BZ167" s="77"/>
      <c r="CA167" s="76">
        <f t="shared" si="5"/>
        <v>9</v>
      </c>
    </row>
    <row r="168" spans="1:79" x14ac:dyDescent="0.25">
      <c r="A168" s="70" t="s">
        <v>136</v>
      </c>
      <c r="B168" s="71"/>
      <c r="C168" s="72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4"/>
      <c r="AI168" s="74"/>
      <c r="AJ168" s="74"/>
      <c r="AK168" s="74"/>
      <c r="AL168" s="74"/>
      <c r="AM168" s="74"/>
      <c r="AN168" s="74"/>
      <c r="AO168" s="74"/>
      <c r="AP168" s="74"/>
      <c r="AQ168" s="74"/>
      <c r="AR168" s="74"/>
      <c r="AS168" s="74"/>
      <c r="AT168" s="74"/>
      <c r="AU168" s="74"/>
      <c r="AV168" s="74"/>
      <c r="AW168" s="74"/>
      <c r="AX168" s="74"/>
      <c r="AY168" s="74"/>
      <c r="AZ168" s="74"/>
      <c r="BA168" s="74"/>
      <c r="BB168" s="74"/>
      <c r="BC168" s="74"/>
      <c r="BD168" s="74"/>
      <c r="BE168" s="74"/>
      <c r="BF168" s="74"/>
      <c r="BG168" s="73">
        <v>5</v>
      </c>
      <c r="BH168" s="74"/>
      <c r="BI168" s="74"/>
      <c r="BJ168" s="74"/>
      <c r="BK168" s="74"/>
      <c r="BL168" s="74"/>
      <c r="BM168" s="74"/>
      <c r="BN168" s="74"/>
      <c r="BO168" s="74"/>
      <c r="BP168" s="73">
        <v>4</v>
      </c>
      <c r="BQ168" s="74"/>
      <c r="BR168" s="74"/>
      <c r="BS168" s="74"/>
      <c r="BT168" s="74"/>
      <c r="BU168" s="74"/>
      <c r="BV168" s="74"/>
      <c r="BW168" s="74"/>
      <c r="BX168" s="74"/>
      <c r="BY168" s="74"/>
      <c r="BZ168" s="77"/>
      <c r="CA168" s="76">
        <f t="shared" si="5"/>
        <v>9</v>
      </c>
    </row>
    <row r="169" spans="1:79" x14ac:dyDescent="0.25">
      <c r="A169" s="70" t="s">
        <v>580</v>
      </c>
      <c r="B169" s="71"/>
      <c r="C169" s="72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  <c r="AA169" s="74"/>
      <c r="AB169" s="74"/>
      <c r="AC169" s="74"/>
      <c r="AD169" s="74"/>
      <c r="AE169" s="74"/>
      <c r="AF169" s="74"/>
      <c r="AG169" s="74"/>
      <c r="AH169" s="74"/>
      <c r="AI169" s="74"/>
      <c r="AJ169" s="74"/>
      <c r="AK169" s="74"/>
      <c r="AL169" s="74"/>
      <c r="AM169" s="74"/>
      <c r="AN169" s="73">
        <v>3</v>
      </c>
      <c r="AO169" s="74"/>
      <c r="AP169" s="73">
        <v>1</v>
      </c>
      <c r="AQ169" s="74"/>
      <c r="AR169" s="74"/>
      <c r="AS169" s="74"/>
      <c r="AT169" s="74"/>
      <c r="AU169" s="74"/>
      <c r="AV169" s="74"/>
      <c r="AW169" s="74"/>
      <c r="AX169" s="74"/>
      <c r="AY169" s="74"/>
      <c r="AZ169" s="74"/>
      <c r="BA169" s="73">
        <v>2</v>
      </c>
      <c r="BB169" s="74"/>
      <c r="BC169" s="74"/>
      <c r="BD169" s="74"/>
      <c r="BE169" s="74"/>
      <c r="BF169" s="74"/>
      <c r="BG169" s="74"/>
      <c r="BH169" s="74"/>
      <c r="BI169" s="73">
        <v>1</v>
      </c>
      <c r="BJ169" s="73">
        <v>1</v>
      </c>
      <c r="BK169" s="74"/>
      <c r="BL169" s="74"/>
      <c r="BM169" s="74"/>
      <c r="BN169" s="74"/>
      <c r="BO169" s="74"/>
      <c r="BP169" s="74"/>
      <c r="BQ169" s="74"/>
      <c r="BR169" s="74"/>
      <c r="BS169" s="74"/>
      <c r="BT169" s="74"/>
      <c r="BU169" s="74"/>
      <c r="BV169" s="74"/>
      <c r="BW169" s="74"/>
      <c r="BX169" s="74"/>
      <c r="BY169" s="74"/>
      <c r="BZ169" s="77"/>
      <c r="CA169" s="76">
        <f t="shared" si="5"/>
        <v>8</v>
      </c>
    </row>
    <row r="170" spans="1:79" x14ac:dyDescent="0.25">
      <c r="A170" s="70" t="s">
        <v>468</v>
      </c>
      <c r="B170" s="71"/>
      <c r="C170" s="72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  <c r="AA170" s="74"/>
      <c r="AB170" s="74"/>
      <c r="AC170" s="74"/>
      <c r="AD170" s="74"/>
      <c r="AE170" s="74"/>
      <c r="AF170" s="74"/>
      <c r="AG170" s="74"/>
      <c r="AH170" s="73">
        <v>1</v>
      </c>
      <c r="AI170" s="73">
        <v>2</v>
      </c>
      <c r="AJ170" s="74"/>
      <c r="AK170" s="73">
        <v>2</v>
      </c>
      <c r="AL170" s="73">
        <v>1</v>
      </c>
      <c r="AM170" s="74"/>
      <c r="AN170" s="74"/>
      <c r="AO170" s="74"/>
      <c r="AP170" s="74"/>
      <c r="AQ170" s="73">
        <v>1</v>
      </c>
      <c r="AR170" s="74"/>
      <c r="AS170" s="74"/>
      <c r="AT170" s="74"/>
      <c r="AU170" s="74"/>
      <c r="AV170" s="74"/>
      <c r="AW170" s="74"/>
      <c r="AX170" s="74"/>
      <c r="AY170" s="74"/>
      <c r="AZ170" s="74"/>
      <c r="BA170" s="74"/>
      <c r="BB170" s="74"/>
      <c r="BC170" s="74"/>
      <c r="BD170" s="74"/>
      <c r="BE170" s="74"/>
      <c r="BF170" s="74"/>
      <c r="BG170" s="74"/>
      <c r="BH170" s="74"/>
      <c r="BI170" s="74"/>
      <c r="BJ170" s="74"/>
      <c r="BK170" s="74"/>
      <c r="BL170" s="74"/>
      <c r="BM170" s="74"/>
      <c r="BN170" s="74"/>
      <c r="BO170" s="74"/>
      <c r="BP170" s="74"/>
      <c r="BQ170" s="73">
        <v>1</v>
      </c>
      <c r="BR170" s="74"/>
      <c r="BS170" s="74"/>
      <c r="BT170" s="74"/>
      <c r="BU170" s="74"/>
      <c r="BV170" s="74"/>
      <c r="BW170" s="74"/>
      <c r="BX170" s="74"/>
      <c r="BY170" s="74"/>
      <c r="BZ170" s="77"/>
      <c r="CA170" s="76">
        <f t="shared" si="5"/>
        <v>8</v>
      </c>
    </row>
    <row r="171" spans="1:79" x14ac:dyDescent="0.25">
      <c r="A171" s="70" t="s">
        <v>452</v>
      </c>
      <c r="B171" s="71"/>
      <c r="C171" s="72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3">
        <v>1</v>
      </c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  <c r="AE171" s="74"/>
      <c r="AF171" s="74"/>
      <c r="AG171" s="74"/>
      <c r="AH171" s="74"/>
      <c r="AI171" s="74"/>
      <c r="AJ171" s="73">
        <v>6</v>
      </c>
      <c r="AK171" s="74"/>
      <c r="AL171" s="74"/>
      <c r="AM171" s="74"/>
      <c r="AN171" s="74"/>
      <c r="AO171" s="74"/>
      <c r="AP171" s="74"/>
      <c r="AQ171" s="74"/>
      <c r="AR171" s="74"/>
      <c r="AS171" s="74"/>
      <c r="AT171" s="74"/>
      <c r="AU171" s="74"/>
      <c r="AV171" s="74"/>
      <c r="AW171" s="74"/>
      <c r="AX171" s="74"/>
      <c r="AY171" s="74"/>
      <c r="AZ171" s="74"/>
      <c r="BA171" s="74"/>
      <c r="BB171" s="74"/>
      <c r="BC171" s="74"/>
      <c r="BD171" s="74"/>
      <c r="BE171" s="74"/>
      <c r="BF171" s="74"/>
      <c r="BG171" s="74"/>
      <c r="BH171" s="74"/>
      <c r="BI171" s="74"/>
      <c r="BJ171" s="74"/>
      <c r="BK171" s="74"/>
      <c r="BL171" s="74"/>
      <c r="BM171" s="74"/>
      <c r="BN171" s="74"/>
      <c r="BO171" s="74"/>
      <c r="BP171" s="74"/>
      <c r="BQ171" s="74"/>
      <c r="BR171" s="73">
        <v>1</v>
      </c>
      <c r="BS171" s="74"/>
      <c r="BT171" s="74"/>
      <c r="BU171" s="74"/>
      <c r="BV171" s="74"/>
      <c r="BW171" s="74"/>
      <c r="BX171" s="74"/>
      <c r="BY171" s="74"/>
      <c r="BZ171" s="77"/>
      <c r="CA171" s="76">
        <f t="shared" si="5"/>
        <v>8</v>
      </c>
    </row>
    <row r="172" spans="1:79" x14ac:dyDescent="0.25">
      <c r="A172" s="70" t="s">
        <v>398</v>
      </c>
      <c r="B172" s="71"/>
      <c r="C172" s="72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  <c r="AA172" s="74"/>
      <c r="AB172" s="74"/>
      <c r="AC172" s="74"/>
      <c r="AD172" s="74"/>
      <c r="AE172" s="74"/>
      <c r="AF172" s="74"/>
      <c r="AG172" s="74"/>
      <c r="AH172" s="74"/>
      <c r="AI172" s="74"/>
      <c r="AJ172" s="74"/>
      <c r="AK172" s="74"/>
      <c r="AL172" s="74"/>
      <c r="AM172" s="74"/>
      <c r="AN172" s="74"/>
      <c r="AO172" s="74"/>
      <c r="AP172" s="74"/>
      <c r="AQ172" s="74"/>
      <c r="AR172" s="74"/>
      <c r="AS172" s="74"/>
      <c r="AT172" s="74"/>
      <c r="AU172" s="74"/>
      <c r="AV172" s="73">
        <v>1</v>
      </c>
      <c r="AW172" s="74"/>
      <c r="AX172" s="74"/>
      <c r="AY172" s="74"/>
      <c r="AZ172" s="74"/>
      <c r="BA172" s="74"/>
      <c r="BB172" s="74"/>
      <c r="BC172" s="74"/>
      <c r="BD172" s="74"/>
      <c r="BE172" s="74"/>
      <c r="BF172" s="74"/>
      <c r="BG172" s="73">
        <v>2</v>
      </c>
      <c r="BH172" s="74"/>
      <c r="BI172" s="74"/>
      <c r="BJ172" s="74"/>
      <c r="BK172" s="74"/>
      <c r="BL172" s="74"/>
      <c r="BM172" s="74"/>
      <c r="BN172" s="74"/>
      <c r="BO172" s="74"/>
      <c r="BP172" s="73">
        <v>4</v>
      </c>
      <c r="BQ172" s="74"/>
      <c r="BR172" s="74"/>
      <c r="BS172" s="74"/>
      <c r="BT172" s="74"/>
      <c r="BU172" s="74"/>
      <c r="BV172" s="73">
        <v>1</v>
      </c>
      <c r="BW172" s="74"/>
      <c r="BX172" s="74"/>
      <c r="BY172" s="74"/>
      <c r="BZ172" s="77"/>
      <c r="CA172" s="76">
        <f t="shared" si="5"/>
        <v>8</v>
      </c>
    </row>
    <row r="173" spans="1:79" x14ac:dyDescent="0.25">
      <c r="A173" s="70" t="s">
        <v>358</v>
      </c>
      <c r="B173" s="71"/>
      <c r="C173" s="72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  <c r="AF173" s="74"/>
      <c r="AG173" s="74"/>
      <c r="AH173" s="74"/>
      <c r="AI173" s="74"/>
      <c r="AJ173" s="74"/>
      <c r="AK173" s="74"/>
      <c r="AL173" s="74"/>
      <c r="AM173" s="74"/>
      <c r="AN173" s="74"/>
      <c r="AO173" s="74"/>
      <c r="AP173" s="74"/>
      <c r="AQ173" s="74"/>
      <c r="AR173" s="74"/>
      <c r="AS173" s="74"/>
      <c r="AT173" s="74"/>
      <c r="AU173" s="74"/>
      <c r="AV173" s="74"/>
      <c r="AW173" s="74"/>
      <c r="AX173" s="74"/>
      <c r="AY173" s="74"/>
      <c r="AZ173" s="74"/>
      <c r="BA173" s="73">
        <v>8</v>
      </c>
      <c r="BB173" s="74"/>
      <c r="BC173" s="74"/>
      <c r="BD173" s="74"/>
      <c r="BE173" s="74"/>
      <c r="BF173" s="74"/>
      <c r="BG173" s="74"/>
      <c r="BH173" s="74"/>
      <c r="BI173" s="74"/>
      <c r="BJ173" s="74"/>
      <c r="BK173" s="74"/>
      <c r="BL173" s="74"/>
      <c r="BM173" s="74"/>
      <c r="BN173" s="74"/>
      <c r="BO173" s="74"/>
      <c r="BP173" s="74"/>
      <c r="BQ173" s="74"/>
      <c r="BR173" s="74"/>
      <c r="BS173" s="74"/>
      <c r="BT173" s="74"/>
      <c r="BU173" s="74"/>
      <c r="BV173" s="74"/>
      <c r="BW173" s="74"/>
      <c r="BX173" s="74"/>
      <c r="BY173" s="74"/>
      <c r="BZ173" s="77"/>
      <c r="CA173" s="76">
        <f t="shared" si="5"/>
        <v>8</v>
      </c>
    </row>
    <row r="174" spans="1:79" x14ac:dyDescent="0.25">
      <c r="A174" s="70" t="s">
        <v>212</v>
      </c>
      <c r="B174" s="71"/>
      <c r="C174" s="72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  <c r="AE174" s="74"/>
      <c r="AF174" s="74"/>
      <c r="AG174" s="74"/>
      <c r="AH174" s="74"/>
      <c r="AI174" s="74"/>
      <c r="AJ174" s="74"/>
      <c r="AK174" s="74"/>
      <c r="AL174" s="74"/>
      <c r="AM174" s="74"/>
      <c r="AN174" s="74"/>
      <c r="AO174" s="74"/>
      <c r="AP174" s="74"/>
      <c r="AQ174" s="74"/>
      <c r="AR174" s="74"/>
      <c r="AS174" s="74"/>
      <c r="AT174" s="74"/>
      <c r="AU174" s="74"/>
      <c r="AV174" s="74"/>
      <c r="AW174" s="74"/>
      <c r="AX174" s="74"/>
      <c r="AY174" s="74"/>
      <c r="AZ174" s="74"/>
      <c r="BA174" s="73">
        <v>1</v>
      </c>
      <c r="BB174" s="74"/>
      <c r="BC174" s="74"/>
      <c r="BD174" s="74"/>
      <c r="BE174" s="74"/>
      <c r="BF174" s="73">
        <v>7</v>
      </c>
      <c r="BG174" s="74"/>
      <c r="BH174" s="74"/>
      <c r="BI174" s="74"/>
      <c r="BJ174" s="74"/>
      <c r="BK174" s="74"/>
      <c r="BL174" s="74"/>
      <c r="BM174" s="74"/>
      <c r="BN174" s="74"/>
      <c r="BO174" s="74"/>
      <c r="BP174" s="74"/>
      <c r="BQ174" s="74"/>
      <c r="BR174" s="74"/>
      <c r="BS174" s="74"/>
      <c r="BT174" s="74"/>
      <c r="BU174" s="74"/>
      <c r="BV174" s="74"/>
      <c r="BW174" s="74"/>
      <c r="BX174" s="74"/>
      <c r="BY174" s="74"/>
      <c r="BZ174" s="77"/>
      <c r="CA174" s="76">
        <f t="shared" si="5"/>
        <v>8</v>
      </c>
    </row>
    <row r="175" spans="1:79" x14ac:dyDescent="0.25">
      <c r="A175" s="70" t="s">
        <v>154</v>
      </c>
      <c r="B175" s="71"/>
      <c r="C175" s="72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3">
        <v>7</v>
      </c>
      <c r="AH175" s="74"/>
      <c r="AI175" s="74"/>
      <c r="AJ175" s="74"/>
      <c r="AK175" s="74"/>
      <c r="AL175" s="74"/>
      <c r="AM175" s="74"/>
      <c r="AN175" s="74"/>
      <c r="AO175" s="74"/>
      <c r="AP175" s="74"/>
      <c r="AQ175" s="74"/>
      <c r="AR175" s="74"/>
      <c r="AS175" s="73">
        <v>1</v>
      </c>
      <c r="AT175" s="74"/>
      <c r="AU175" s="74"/>
      <c r="AV175" s="74"/>
      <c r="AW175" s="74"/>
      <c r="AX175" s="74"/>
      <c r="AY175" s="74"/>
      <c r="AZ175" s="74"/>
      <c r="BA175" s="74"/>
      <c r="BB175" s="74"/>
      <c r="BC175" s="74"/>
      <c r="BD175" s="74"/>
      <c r="BE175" s="74"/>
      <c r="BF175" s="74"/>
      <c r="BG175" s="74"/>
      <c r="BH175" s="74"/>
      <c r="BI175" s="74"/>
      <c r="BJ175" s="74"/>
      <c r="BK175" s="74"/>
      <c r="BL175" s="74"/>
      <c r="BM175" s="74"/>
      <c r="BN175" s="74"/>
      <c r="BO175" s="74"/>
      <c r="BP175" s="74"/>
      <c r="BQ175" s="74"/>
      <c r="BR175" s="74"/>
      <c r="BS175" s="74"/>
      <c r="BT175" s="74"/>
      <c r="BU175" s="74"/>
      <c r="BV175" s="74"/>
      <c r="BW175" s="74"/>
      <c r="BX175" s="74"/>
      <c r="BY175" s="74"/>
      <c r="BZ175" s="77"/>
      <c r="CA175" s="76">
        <f t="shared" si="5"/>
        <v>8</v>
      </c>
    </row>
    <row r="176" spans="1:79" x14ac:dyDescent="0.25">
      <c r="A176" s="70" t="s">
        <v>150</v>
      </c>
      <c r="B176" s="71"/>
      <c r="C176" s="72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  <c r="AC176" s="74"/>
      <c r="AD176" s="74"/>
      <c r="AE176" s="74"/>
      <c r="AF176" s="74"/>
      <c r="AG176" s="74"/>
      <c r="AH176" s="74"/>
      <c r="AI176" s="74"/>
      <c r="AJ176" s="74"/>
      <c r="AK176" s="74"/>
      <c r="AL176" s="74"/>
      <c r="AM176" s="74"/>
      <c r="AN176" s="74"/>
      <c r="AO176" s="74"/>
      <c r="AP176" s="74"/>
      <c r="AQ176" s="74"/>
      <c r="AR176" s="74"/>
      <c r="AS176" s="74"/>
      <c r="AT176" s="74"/>
      <c r="AU176" s="74"/>
      <c r="AV176" s="73">
        <v>5</v>
      </c>
      <c r="AW176" s="74"/>
      <c r="AX176" s="74"/>
      <c r="AY176" s="74"/>
      <c r="AZ176" s="74"/>
      <c r="BA176" s="74"/>
      <c r="BB176" s="74"/>
      <c r="BC176" s="74"/>
      <c r="BD176" s="74"/>
      <c r="BE176" s="74"/>
      <c r="BF176" s="74"/>
      <c r="BG176" s="74"/>
      <c r="BH176" s="74"/>
      <c r="BI176" s="74"/>
      <c r="BJ176" s="74"/>
      <c r="BK176" s="74"/>
      <c r="BL176" s="74"/>
      <c r="BM176" s="74"/>
      <c r="BN176" s="74"/>
      <c r="BO176" s="74"/>
      <c r="BP176" s="73">
        <v>3</v>
      </c>
      <c r="BQ176" s="74"/>
      <c r="BR176" s="74"/>
      <c r="BS176" s="74"/>
      <c r="BT176" s="74"/>
      <c r="BU176" s="74"/>
      <c r="BV176" s="74"/>
      <c r="BW176" s="74"/>
      <c r="BX176" s="74"/>
      <c r="BY176" s="74"/>
      <c r="BZ176" s="77"/>
      <c r="CA176" s="76">
        <f t="shared" si="5"/>
        <v>8</v>
      </c>
    </row>
    <row r="177" spans="1:79" x14ac:dyDescent="0.25">
      <c r="A177" s="70" t="s">
        <v>64</v>
      </c>
      <c r="B177" s="71"/>
      <c r="C177" s="72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  <c r="AA177" s="74"/>
      <c r="AB177" s="74"/>
      <c r="AC177" s="74"/>
      <c r="AD177" s="74"/>
      <c r="AE177" s="74"/>
      <c r="AF177" s="74"/>
      <c r="AG177" s="74"/>
      <c r="AH177" s="74"/>
      <c r="AI177" s="74"/>
      <c r="AJ177" s="74"/>
      <c r="AK177" s="74"/>
      <c r="AL177" s="74"/>
      <c r="AM177" s="74"/>
      <c r="AN177" s="74"/>
      <c r="AO177" s="74"/>
      <c r="AP177" s="74"/>
      <c r="AQ177" s="74"/>
      <c r="AR177" s="74"/>
      <c r="AS177" s="74"/>
      <c r="AT177" s="74"/>
      <c r="AU177" s="74"/>
      <c r="AV177" s="74"/>
      <c r="AW177" s="74"/>
      <c r="AX177" s="74"/>
      <c r="AY177" s="74"/>
      <c r="AZ177" s="74"/>
      <c r="BA177" s="74"/>
      <c r="BB177" s="74"/>
      <c r="BC177" s="73">
        <v>8</v>
      </c>
      <c r="BD177" s="74"/>
      <c r="BE177" s="74"/>
      <c r="BF177" s="74"/>
      <c r="BG177" s="74"/>
      <c r="BH177" s="74"/>
      <c r="BI177" s="74"/>
      <c r="BJ177" s="74"/>
      <c r="BK177" s="74"/>
      <c r="BL177" s="74"/>
      <c r="BM177" s="74"/>
      <c r="BN177" s="74"/>
      <c r="BO177" s="74"/>
      <c r="BP177" s="74"/>
      <c r="BQ177" s="74"/>
      <c r="BR177" s="74"/>
      <c r="BS177" s="74"/>
      <c r="BT177" s="74"/>
      <c r="BU177" s="74"/>
      <c r="BV177" s="74"/>
      <c r="BW177" s="74"/>
      <c r="BX177" s="74"/>
      <c r="BY177" s="74"/>
      <c r="BZ177" s="77"/>
      <c r="CA177" s="76">
        <f t="shared" si="5"/>
        <v>8</v>
      </c>
    </row>
    <row r="178" spans="1:79" x14ac:dyDescent="0.25">
      <c r="A178" s="70" t="s">
        <v>534</v>
      </c>
      <c r="B178" s="71"/>
      <c r="C178" s="72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  <c r="AC178" s="74"/>
      <c r="AD178" s="74"/>
      <c r="AE178" s="74"/>
      <c r="AF178" s="74"/>
      <c r="AG178" s="73">
        <v>1</v>
      </c>
      <c r="AH178" s="74"/>
      <c r="AI178" s="74"/>
      <c r="AJ178" s="74"/>
      <c r="AK178" s="74"/>
      <c r="AL178" s="74"/>
      <c r="AM178" s="73">
        <v>6</v>
      </c>
      <c r="AN178" s="74"/>
      <c r="AO178" s="74"/>
      <c r="AP178" s="74"/>
      <c r="AQ178" s="74"/>
      <c r="AR178" s="74"/>
      <c r="AS178" s="74"/>
      <c r="AT178" s="74"/>
      <c r="AU178" s="74"/>
      <c r="AV178" s="74"/>
      <c r="AW178" s="74"/>
      <c r="AX178" s="74"/>
      <c r="AY178" s="74"/>
      <c r="AZ178" s="74"/>
      <c r="BA178" s="74"/>
      <c r="BB178" s="74"/>
      <c r="BC178" s="74"/>
      <c r="BD178" s="74"/>
      <c r="BE178" s="74"/>
      <c r="BF178" s="74"/>
      <c r="BG178" s="74"/>
      <c r="BH178" s="74"/>
      <c r="BI178" s="74"/>
      <c r="BJ178" s="74"/>
      <c r="BK178" s="74"/>
      <c r="BL178" s="74"/>
      <c r="BM178" s="74"/>
      <c r="BN178" s="74"/>
      <c r="BO178" s="74"/>
      <c r="BP178" s="74"/>
      <c r="BQ178" s="74"/>
      <c r="BR178" s="74"/>
      <c r="BS178" s="74"/>
      <c r="BT178" s="74"/>
      <c r="BU178" s="74"/>
      <c r="BV178" s="74"/>
      <c r="BW178" s="74"/>
      <c r="BX178" s="74"/>
      <c r="BY178" s="74"/>
      <c r="BZ178" s="77"/>
      <c r="CA178" s="76">
        <f t="shared" si="5"/>
        <v>7</v>
      </c>
    </row>
    <row r="179" spans="1:79" x14ac:dyDescent="0.25">
      <c r="A179" s="70" t="s">
        <v>476</v>
      </c>
      <c r="B179" s="71"/>
      <c r="C179" s="72"/>
      <c r="D179" s="74"/>
      <c r="E179" s="74"/>
      <c r="F179" s="74"/>
      <c r="G179" s="74"/>
      <c r="H179" s="74"/>
      <c r="I179" s="74"/>
      <c r="J179" s="73">
        <v>1</v>
      </c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74"/>
      <c r="AH179" s="74"/>
      <c r="AI179" s="74"/>
      <c r="AJ179" s="74"/>
      <c r="AK179" s="74"/>
      <c r="AL179" s="74"/>
      <c r="AM179" s="74"/>
      <c r="AN179" s="74"/>
      <c r="AO179" s="74"/>
      <c r="AP179" s="73">
        <v>1</v>
      </c>
      <c r="AQ179" s="74"/>
      <c r="AR179" s="74"/>
      <c r="AS179" s="74"/>
      <c r="AT179" s="74"/>
      <c r="AU179" s="74"/>
      <c r="AV179" s="74"/>
      <c r="AW179" s="74"/>
      <c r="AX179" s="74"/>
      <c r="AY179" s="74"/>
      <c r="AZ179" s="74"/>
      <c r="BA179" s="74"/>
      <c r="BB179" s="74"/>
      <c r="BC179" s="74"/>
      <c r="BD179" s="74"/>
      <c r="BE179" s="74"/>
      <c r="BF179" s="74"/>
      <c r="BG179" s="74"/>
      <c r="BH179" s="74"/>
      <c r="BI179" s="74"/>
      <c r="BJ179" s="74"/>
      <c r="BK179" s="74"/>
      <c r="BL179" s="74"/>
      <c r="BM179" s="74"/>
      <c r="BN179" s="74"/>
      <c r="BO179" s="73">
        <v>5</v>
      </c>
      <c r="BP179" s="74"/>
      <c r="BQ179" s="74"/>
      <c r="BR179" s="74"/>
      <c r="BS179" s="74"/>
      <c r="BT179" s="74"/>
      <c r="BU179" s="74"/>
      <c r="BV179" s="74"/>
      <c r="BW179" s="74"/>
      <c r="BX179" s="74"/>
      <c r="BY179" s="74"/>
      <c r="BZ179" s="77"/>
      <c r="CA179" s="76">
        <f t="shared" si="5"/>
        <v>7</v>
      </c>
    </row>
    <row r="180" spans="1:79" x14ac:dyDescent="0.25">
      <c r="A180" s="70" t="s">
        <v>360</v>
      </c>
      <c r="B180" s="71"/>
      <c r="C180" s="72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  <c r="AA180" s="74"/>
      <c r="AB180" s="74"/>
      <c r="AC180" s="74"/>
      <c r="AD180" s="74"/>
      <c r="AE180" s="74"/>
      <c r="AF180" s="74"/>
      <c r="AG180" s="74"/>
      <c r="AH180" s="74"/>
      <c r="AI180" s="74"/>
      <c r="AJ180" s="74"/>
      <c r="AK180" s="74"/>
      <c r="AL180" s="74"/>
      <c r="AM180" s="74"/>
      <c r="AN180" s="74"/>
      <c r="AO180" s="74"/>
      <c r="AP180" s="74"/>
      <c r="AQ180" s="74"/>
      <c r="AR180" s="74"/>
      <c r="AS180" s="74"/>
      <c r="AT180" s="74"/>
      <c r="AU180" s="74"/>
      <c r="AV180" s="74"/>
      <c r="AW180" s="74"/>
      <c r="AX180" s="74"/>
      <c r="AY180" s="74"/>
      <c r="AZ180" s="74"/>
      <c r="BA180" s="74"/>
      <c r="BB180" s="74"/>
      <c r="BC180" s="74"/>
      <c r="BD180" s="74"/>
      <c r="BE180" s="74"/>
      <c r="BF180" s="74"/>
      <c r="BG180" s="74"/>
      <c r="BH180" s="74"/>
      <c r="BI180" s="74"/>
      <c r="BJ180" s="74"/>
      <c r="BK180" s="74"/>
      <c r="BL180" s="74"/>
      <c r="BM180" s="74"/>
      <c r="BN180" s="74"/>
      <c r="BO180" s="73">
        <v>7</v>
      </c>
      <c r="BP180" s="74"/>
      <c r="BQ180" s="74"/>
      <c r="BR180" s="74"/>
      <c r="BS180" s="74"/>
      <c r="BT180" s="74"/>
      <c r="BU180" s="74"/>
      <c r="BV180" s="74"/>
      <c r="BW180" s="74"/>
      <c r="BX180" s="74"/>
      <c r="BY180" s="74"/>
      <c r="BZ180" s="77"/>
      <c r="CA180" s="76">
        <f t="shared" si="5"/>
        <v>7</v>
      </c>
    </row>
    <row r="181" spans="1:79" x14ac:dyDescent="0.25">
      <c r="A181" s="70" t="s">
        <v>348</v>
      </c>
      <c r="B181" s="71"/>
      <c r="C181" s="72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  <c r="AG181" s="73">
        <v>1</v>
      </c>
      <c r="AH181" s="74"/>
      <c r="AI181" s="74"/>
      <c r="AJ181" s="74"/>
      <c r="AK181" s="74"/>
      <c r="AL181" s="74"/>
      <c r="AM181" s="73">
        <v>2</v>
      </c>
      <c r="AN181" s="74"/>
      <c r="AO181" s="74"/>
      <c r="AP181" s="74"/>
      <c r="AQ181" s="74"/>
      <c r="AR181" s="74"/>
      <c r="AS181" s="74"/>
      <c r="AT181" s="74"/>
      <c r="AU181" s="73">
        <v>1</v>
      </c>
      <c r="AV181" s="74"/>
      <c r="AW181" s="74"/>
      <c r="AX181" s="74"/>
      <c r="AY181" s="74"/>
      <c r="AZ181" s="74"/>
      <c r="BA181" s="74"/>
      <c r="BB181" s="74"/>
      <c r="BC181" s="74"/>
      <c r="BD181" s="74"/>
      <c r="BE181" s="74"/>
      <c r="BF181" s="74"/>
      <c r="BG181" s="74"/>
      <c r="BH181" s="74"/>
      <c r="BI181" s="74"/>
      <c r="BJ181" s="74"/>
      <c r="BK181" s="74"/>
      <c r="BL181" s="74"/>
      <c r="BM181" s="74"/>
      <c r="BN181" s="74"/>
      <c r="BO181" s="74"/>
      <c r="BP181" s="74"/>
      <c r="BQ181" s="74"/>
      <c r="BR181" s="73">
        <v>3</v>
      </c>
      <c r="BS181" s="74"/>
      <c r="BT181" s="74"/>
      <c r="BU181" s="74"/>
      <c r="BV181" s="74"/>
      <c r="BW181" s="74"/>
      <c r="BX181" s="74"/>
      <c r="BY181" s="74"/>
      <c r="BZ181" s="77"/>
      <c r="CA181" s="76">
        <f t="shared" si="5"/>
        <v>7</v>
      </c>
    </row>
    <row r="182" spans="1:79" x14ac:dyDescent="0.25">
      <c r="A182" s="70" t="s">
        <v>346</v>
      </c>
      <c r="B182" s="71"/>
      <c r="C182" s="72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  <c r="AA182" s="74"/>
      <c r="AB182" s="74"/>
      <c r="AC182" s="74"/>
      <c r="AD182" s="74"/>
      <c r="AE182" s="74"/>
      <c r="AF182" s="74"/>
      <c r="AG182" s="74"/>
      <c r="AH182" s="74"/>
      <c r="AI182" s="74"/>
      <c r="AJ182" s="74"/>
      <c r="AK182" s="74"/>
      <c r="AL182" s="74"/>
      <c r="AM182" s="74"/>
      <c r="AN182" s="74"/>
      <c r="AO182" s="74"/>
      <c r="AP182" s="74"/>
      <c r="AQ182" s="74"/>
      <c r="AR182" s="74"/>
      <c r="AS182" s="74"/>
      <c r="AT182" s="74"/>
      <c r="AU182" s="74"/>
      <c r="AV182" s="74"/>
      <c r="AW182" s="74"/>
      <c r="AX182" s="74"/>
      <c r="AY182" s="74"/>
      <c r="AZ182" s="74"/>
      <c r="BA182" s="74"/>
      <c r="BB182" s="74"/>
      <c r="BC182" s="74"/>
      <c r="BD182" s="74"/>
      <c r="BE182" s="74"/>
      <c r="BF182" s="74"/>
      <c r="BG182" s="74"/>
      <c r="BH182" s="74"/>
      <c r="BI182" s="74"/>
      <c r="BJ182" s="74"/>
      <c r="BK182" s="74"/>
      <c r="BL182" s="74"/>
      <c r="BM182" s="74"/>
      <c r="BN182" s="74"/>
      <c r="BO182" s="73">
        <v>7</v>
      </c>
      <c r="BP182" s="74"/>
      <c r="BQ182" s="74"/>
      <c r="BR182" s="74"/>
      <c r="BS182" s="74"/>
      <c r="BT182" s="74"/>
      <c r="BU182" s="74"/>
      <c r="BV182" s="74"/>
      <c r="BW182" s="74"/>
      <c r="BX182" s="74"/>
      <c r="BY182" s="74"/>
      <c r="BZ182" s="77"/>
      <c r="CA182" s="76">
        <f t="shared" si="5"/>
        <v>7</v>
      </c>
    </row>
    <row r="183" spans="1:79" x14ac:dyDescent="0.25">
      <c r="A183" s="70" t="s">
        <v>224</v>
      </c>
      <c r="B183" s="71"/>
      <c r="C183" s="72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4"/>
      <c r="AI183" s="74"/>
      <c r="AJ183" s="73">
        <v>7</v>
      </c>
      <c r="AK183" s="74"/>
      <c r="AL183" s="74"/>
      <c r="AM183" s="74"/>
      <c r="AN183" s="74"/>
      <c r="AO183" s="74"/>
      <c r="AP183" s="74"/>
      <c r="AQ183" s="74"/>
      <c r="AR183" s="74"/>
      <c r="AS183" s="74"/>
      <c r="AT183" s="74"/>
      <c r="AU183" s="74"/>
      <c r="AV183" s="74"/>
      <c r="AW183" s="74"/>
      <c r="AX183" s="74"/>
      <c r="AY183" s="74"/>
      <c r="AZ183" s="74"/>
      <c r="BA183" s="74"/>
      <c r="BB183" s="74"/>
      <c r="BC183" s="74"/>
      <c r="BD183" s="74"/>
      <c r="BE183" s="74"/>
      <c r="BF183" s="74"/>
      <c r="BG183" s="74"/>
      <c r="BH183" s="74"/>
      <c r="BI183" s="74"/>
      <c r="BJ183" s="74"/>
      <c r="BK183" s="74"/>
      <c r="BL183" s="74"/>
      <c r="BM183" s="74"/>
      <c r="BN183" s="74"/>
      <c r="BO183" s="74"/>
      <c r="BP183" s="74"/>
      <c r="BQ183" s="74"/>
      <c r="BR183" s="74"/>
      <c r="BS183" s="74"/>
      <c r="BT183" s="74"/>
      <c r="BU183" s="74"/>
      <c r="BV183" s="74"/>
      <c r="BW183" s="74"/>
      <c r="BX183" s="74"/>
      <c r="BY183" s="74"/>
      <c r="BZ183" s="77"/>
      <c r="CA183" s="76">
        <f t="shared" si="5"/>
        <v>7</v>
      </c>
    </row>
    <row r="184" spans="1:79" x14ac:dyDescent="0.25">
      <c r="A184" s="70" t="s">
        <v>180</v>
      </c>
      <c r="B184" s="71"/>
      <c r="C184" s="72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  <c r="AA184" s="74"/>
      <c r="AB184" s="74"/>
      <c r="AC184" s="74"/>
      <c r="AD184" s="74"/>
      <c r="AE184" s="74"/>
      <c r="AF184" s="74"/>
      <c r="AG184" s="74"/>
      <c r="AH184" s="73">
        <v>3</v>
      </c>
      <c r="AI184" s="74"/>
      <c r="AJ184" s="74"/>
      <c r="AK184" s="74"/>
      <c r="AL184" s="74"/>
      <c r="AM184" s="74"/>
      <c r="AN184" s="73">
        <v>2</v>
      </c>
      <c r="AO184" s="74"/>
      <c r="AP184" s="73">
        <v>1</v>
      </c>
      <c r="AQ184" s="73">
        <v>1</v>
      </c>
      <c r="AR184" s="74"/>
      <c r="AS184" s="74"/>
      <c r="AT184" s="74"/>
      <c r="AU184" s="74"/>
      <c r="AV184" s="74"/>
      <c r="AW184" s="74"/>
      <c r="AX184" s="74"/>
      <c r="AY184" s="74"/>
      <c r="AZ184" s="74"/>
      <c r="BA184" s="74"/>
      <c r="BB184" s="74"/>
      <c r="BC184" s="74"/>
      <c r="BD184" s="74"/>
      <c r="BE184" s="74"/>
      <c r="BF184" s="74"/>
      <c r="BG184" s="74"/>
      <c r="BH184" s="74"/>
      <c r="BI184" s="74"/>
      <c r="BJ184" s="74"/>
      <c r="BK184" s="74"/>
      <c r="BL184" s="74"/>
      <c r="BM184" s="74"/>
      <c r="BN184" s="74"/>
      <c r="BO184" s="74"/>
      <c r="BP184" s="74"/>
      <c r="BQ184" s="74"/>
      <c r="BR184" s="74"/>
      <c r="BS184" s="74"/>
      <c r="BT184" s="74"/>
      <c r="BU184" s="74"/>
      <c r="BV184" s="74"/>
      <c r="BW184" s="74"/>
      <c r="BX184" s="74"/>
      <c r="BY184" s="74"/>
      <c r="BZ184" s="77"/>
      <c r="CA184" s="76">
        <f t="shared" si="5"/>
        <v>7</v>
      </c>
    </row>
    <row r="185" spans="1:79" x14ac:dyDescent="0.25">
      <c r="A185" s="70" t="s">
        <v>134</v>
      </c>
      <c r="B185" s="71"/>
      <c r="C185" s="72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74"/>
      <c r="AF185" s="74"/>
      <c r="AG185" s="74"/>
      <c r="AH185" s="74"/>
      <c r="AI185" s="74"/>
      <c r="AJ185" s="74"/>
      <c r="AK185" s="74"/>
      <c r="AL185" s="74"/>
      <c r="AM185" s="74"/>
      <c r="AN185" s="74"/>
      <c r="AO185" s="74"/>
      <c r="AP185" s="74"/>
      <c r="AQ185" s="74"/>
      <c r="AR185" s="74"/>
      <c r="AS185" s="74"/>
      <c r="AT185" s="74"/>
      <c r="AU185" s="74"/>
      <c r="AV185" s="74"/>
      <c r="AW185" s="74"/>
      <c r="AX185" s="74"/>
      <c r="AY185" s="74"/>
      <c r="AZ185" s="74"/>
      <c r="BA185" s="73">
        <v>7</v>
      </c>
      <c r="BB185" s="74"/>
      <c r="BC185" s="74"/>
      <c r="BD185" s="74"/>
      <c r="BE185" s="74"/>
      <c r="BF185" s="74"/>
      <c r="BG185" s="74"/>
      <c r="BH185" s="74"/>
      <c r="BI185" s="74"/>
      <c r="BJ185" s="74"/>
      <c r="BK185" s="74"/>
      <c r="BL185" s="74"/>
      <c r="BM185" s="74"/>
      <c r="BN185" s="74"/>
      <c r="BO185" s="74"/>
      <c r="BP185" s="74"/>
      <c r="BQ185" s="74"/>
      <c r="BR185" s="74"/>
      <c r="BS185" s="74"/>
      <c r="BT185" s="74"/>
      <c r="BU185" s="74"/>
      <c r="BV185" s="74"/>
      <c r="BW185" s="74"/>
      <c r="BX185" s="74"/>
      <c r="BY185" s="74"/>
      <c r="BZ185" s="77"/>
      <c r="CA185" s="76">
        <f t="shared" si="5"/>
        <v>7</v>
      </c>
    </row>
    <row r="186" spans="1:79" x14ac:dyDescent="0.25">
      <c r="A186" s="70" t="s">
        <v>116</v>
      </c>
      <c r="B186" s="71"/>
      <c r="C186" s="72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3">
        <v>1</v>
      </c>
      <c r="X186" s="74"/>
      <c r="Y186" s="74"/>
      <c r="Z186" s="74"/>
      <c r="AA186" s="73">
        <v>1</v>
      </c>
      <c r="AB186" s="74"/>
      <c r="AC186" s="74"/>
      <c r="AD186" s="74"/>
      <c r="AE186" s="74"/>
      <c r="AF186" s="74"/>
      <c r="AG186" s="74"/>
      <c r="AH186" s="74"/>
      <c r="AI186" s="74"/>
      <c r="AJ186" s="74"/>
      <c r="AK186" s="74"/>
      <c r="AL186" s="74"/>
      <c r="AM186" s="74"/>
      <c r="AN186" s="74"/>
      <c r="AO186" s="74"/>
      <c r="AP186" s="74"/>
      <c r="AQ186" s="74"/>
      <c r="AR186" s="74"/>
      <c r="AS186" s="74"/>
      <c r="AT186" s="74"/>
      <c r="AU186" s="74"/>
      <c r="AV186" s="74"/>
      <c r="AW186" s="74"/>
      <c r="AX186" s="74"/>
      <c r="AY186" s="74"/>
      <c r="AZ186" s="74"/>
      <c r="BA186" s="73">
        <v>1</v>
      </c>
      <c r="BB186" s="74"/>
      <c r="BC186" s="74"/>
      <c r="BD186" s="74"/>
      <c r="BE186" s="74"/>
      <c r="BF186" s="74"/>
      <c r="BG186" s="74"/>
      <c r="BH186" s="74"/>
      <c r="BI186" s="74"/>
      <c r="BJ186" s="74"/>
      <c r="BK186" s="74"/>
      <c r="BL186" s="74"/>
      <c r="BM186" s="74"/>
      <c r="BN186" s="74"/>
      <c r="BO186" s="73">
        <v>4</v>
      </c>
      <c r="BP186" s="74"/>
      <c r="BQ186" s="74"/>
      <c r="BR186" s="74"/>
      <c r="BS186" s="74"/>
      <c r="BT186" s="74"/>
      <c r="BU186" s="74"/>
      <c r="BV186" s="74"/>
      <c r="BW186" s="74"/>
      <c r="BX186" s="74"/>
      <c r="BY186" s="74"/>
      <c r="BZ186" s="77"/>
      <c r="CA186" s="76">
        <f t="shared" si="5"/>
        <v>7</v>
      </c>
    </row>
    <row r="187" spans="1:79" x14ac:dyDescent="0.25">
      <c r="A187" s="70" t="s">
        <v>104</v>
      </c>
      <c r="B187" s="71"/>
      <c r="C187" s="72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  <c r="AE187" s="74"/>
      <c r="AF187" s="74"/>
      <c r="AG187" s="73">
        <v>5</v>
      </c>
      <c r="AH187" s="74"/>
      <c r="AI187" s="74"/>
      <c r="AJ187" s="74"/>
      <c r="AK187" s="74"/>
      <c r="AL187" s="74"/>
      <c r="AM187" s="74"/>
      <c r="AN187" s="74"/>
      <c r="AO187" s="74"/>
      <c r="AP187" s="74"/>
      <c r="AQ187" s="74"/>
      <c r="AR187" s="74"/>
      <c r="AS187" s="73">
        <v>2</v>
      </c>
      <c r="AT187" s="74"/>
      <c r="AU187" s="74"/>
      <c r="AV187" s="74"/>
      <c r="AW187" s="74"/>
      <c r="AX187" s="74"/>
      <c r="AY187" s="74"/>
      <c r="AZ187" s="74"/>
      <c r="BA187" s="74"/>
      <c r="BB187" s="74"/>
      <c r="BC187" s="74"/>
      <c r="BD187" s="74"/>
      <c r="BE187" s="74"/>
      <c r="BF187" s="74"/>
      <c r="BG187" s="74"/>
      <c r="BH187" s="74"/>
      <c r="BI187" s="74"/>
      <c r="BJ187" s="74"/>
      <c r="BK187" s="74"/>
      <c r="BL187" s="74"/>
      <c r="BM187" s="74"/>
      <c r="BN187" s="74"/>
      <c r="BO187" s="74"/>
      <c r="BP187" s="74"/>
      <c r="BQ187" s="74"/>
      <c r="BR187" s="74"/>
      <c r="BS187" s="74"/>
      <c r="BT187" s="74"/>
      <c r="BU187" s="74"/>
      <c r="BV187" s="74"/>
      <c r="BW187" s="74"/>
      <c r="BX187" s="74"/>
      <c r="BY187" s="74"/>
      <c r="BZ187" s="77"/>
      <c r="CA187" s="76">
        <f t="shared" si="5"/>
        <v>7</v>
      </c>
    </row>
    <row r="188" spans="1:79" x14ac:dyDescent="0.25">
      <c r="A188" s="70" t="s">
        <v>586</v>
      </c>
      <c r="B188" s="71"/>
      <c r="C188" s="72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  <c r="AA188" s="74"/>
      <c r="AB188" s="74"/>
      <c r="AC188" s="74"/>
      <c r="AD188" s="74"/>
      <c r="AE188" s="74"/>
      <c r="AF188" s="74"/>
      <c r="AG188" s="74"/>
      <c r="AH188" s="74"/>
      <c r="AI188" s="74"/>
      <c r="AJ188" s="74"/>
      <c r="AK188" s="74"/>
      <c r="AL188" s="74"/>
      <c r="AM188" s="74"/>
      <c r="AN188" s="74"/>
      <c r="AO188" s="74"/>
      <c r="AP188" s="74"/>
      <c r="AQ188" s="74"/>
      <c r="AR188" s="74"/>
      <c r="AS188" s="74"/>
      <c r="AT188" s="74"/>
      <c r="AU188" s="74"/>
      <c r="AV188" s="74"/>
      <c r="AW188" s="74"/>
      <c r="AX188" s="74"/>
      <c r="AY188" s="74"/>
      <c r="AZ188" s="74"/>
      <c r="BA188" s="74"/>
      <c r="BB188" s="74"/>
      <c r="BC188" s="74"/>
      <c r="BD188" s="74"/>
      <c r="BE188" s="74"/>
      <c r="BF188" s="74"/>
      <c r="BG188" s="74"/>
      <c r="BH188" s="73">
        <v>1</v>
      </c>
      <c r="BI188" s="74"/>
      <c r="BJ188" s="74"/>
      <c r="BK188" s="74"/>
      <c r="BL188" s="74"/>
      <c r="BM188" s="74"/>
      <c r="BN188" s="74"/>
      <c r="BO188" s="74"/>
      <c r="BP188" s="73">
        <v>5</v>
      </c>
      <c r="BQ188" s="74"/>
      <c r="BR188" s="74"/>
      <c r="BS188" s="74"/>
      <c r="BT188" s="74"/>
      <c r="BU188" s="74"/>
      <c r="BV188" s="74"/>
      <c r="BW188" s="74"/>
      <c r="BX188" s="74"/>
      <c r="BY188" s="74"/>
      <c r="BZ188" s="77"/>
      <c r="CA188" s="76">
        <f t="shared" si="5"/>
        <v>6</v>
      </c>
    </row>
    <row r="189" spans="1:79" x14ac:dyDescent="0.25">
      <c r="A189" s="70" t="s">
        <v>480</v>
      </c>
      <c r="B189" s="71"/>
      <c r="C189" s="72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  <c r="AE189" s="74"/>
      <c r="AF189" s="74"/>
      <c r="AG189" s="74"/>
      <c r="AH189" s="74"/>
      <c r="AI189" s="74"/>
      <c r="AJ189" s="73">
        <v>5</v>
      </c>
      <c r="AK189" s="74"/>
      <c r="AL189" s="74"/>
      <c r="AM189" s="74"/>
      <c r="AN189" s="74"/>
      <c r="AO189" s="74"/>
      <c r="AP189" s="74"/>
      <c r="AQ189" s="74"/>
      <c r="AR189" s="74"/>
      <c r="AS189" s="74"/>
      <c r="AT189" s="74"/>
      <c r="AU189" s="74"/>
      <c r="AV189" s="74"/>
      <c r="AW189" s="74"/>
      <c r="AX189" s="74"/>
      <c r="AY189" s="74"/>
      <c r="AZ189" s="74"/>
      <c r="BA189" s="74"/>
      <c r="BB189" s="74"/>
      <c r="BC189" s="74"/>
      <c r="BD189" s="74"/>
      <c r="BE189" s="74"/>
      <c r="BF189" s="74"/>
      <c r="BG189" s="74"/>
      <c r="BH189" s="74"/>
      <c r="BI189" s="74"/>
      <c r="BJ189" s="74"/>
      <c r="BK189" s="74"/>
      <c r="BL189" s="74"/>
      <c r="BM189" s="74"/>
      <c r="BN189" s="74"/>
      <c r="BO189" s="74"/>
      <c r="BP189" s="74"/>
      <c r="BQ189" s="74"/>
      <c r="BR189" s="73">
        <v>1</v>
      </c>
      <c r="BS189" s="74"/>
      <c r="BT189" s="74"/>
      <c r="BU189" s="74"/>
      <c r="BV189" s="74"/>
      <c r="BW189" s="74"/>
      <c r="BX189" s="74"/>
      <c r="BY189" s="74"/>
      <c r="BZ189" s="77"/>
      <c r="CA189" s="76">
        <f t="shared" si="5"/>
        <v>6</v>
      </c>
    </row>
    <row r="190" spans="1:79" x14ac:dyDescent="0.25">
      <c r="A190" s="70" t="s">
        <v>446</v>
      </c>
      <c r="B190" s="71"/>
      <c r="C190" s="72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74"/>
      <c r="AA190" s="74"/>
      <c r="AB190" s="74"/>
      <c r="AC190" s="74"/>
      <c r="AD190" s="74"/>
      <c r="AE190" s="74"/>
      <c r="AF190" s="74"/>
      <c r="AG190" s="74"/>
      <c r="AH190" s="74"/>
      <c r="AI190" s="74"/>
      <c r="AJ190" s="74"/>
      <c r="AK190" s="74"/>
      <c r="AL190" s="74"/>
      <c r="AM190" s="74"/>
      <c r="AN190" s="74"/>
      <c r="AO190" s="74"/>
      <c r="AP190" s="74"/>
      <c r="AQ190" s="74"/>
      <c r="AR190" s="74"/>
      <c r="AS190" s="74"/>
      <c r="AT190" s="74"/>
      <c r="AU190" s="74"/>
      <c r="AV190" s="74"/>
      <c r="AW190" s="74"/>
      <c r="AX190" s="74"/>
      <c r="AY190" s="74"/>
      <c r="AZ190" s="74"/>
      <c r="BA190" s="74"/>
      <c r="BB190" s="74"/>
      <c r="BC190" s="74"/>
      <c r="BD190" s="74"/>
      <c r="BE190" s="74"/>
      <c r="BF190" s="74"/>
      <c r="BG190" s="74"/>
      <c r="BH190" s="73">
        <v>1</v>
      </c>
      <c r="BI190" s="74"/>
      <c r="BJ190" s="74"/>
      <c r="BK190" s="74"/>
      <c r="BL190" s="74"/>
      <c r="BM190" s="74"/>
      <c r="BN190" s="74"/>
      <c r="BO190" s="74"/>
      <c r="BP190" s="73">
        <v>4</v>
      </c>
      <c r="BQ190" s="74"/>
      <c r="BR190" s="74"/>
      <c r="BS190" s="74"/>
      <c r="BT190" s="74"/>
      <c r="BU190" s="74"/>
      <c r="BV190" s="74"/>
      <c r="BW190" s="74"/>
      <c r="BX190" s="74"/>
      <c r="BY190" s="73">
        <v>1</v>
      </c>
      <c r="BZ190" s="77"/>
      <c r="CA190" s="76">
        <f t="shared" si="5"/>
        <v>6</v>
      </c>
    </row>
    <row r="191" spans="1:79" x14ac:dyDescent="0.25">
      <c r="A191" s="70" t="s">
        <v>416</v>
      </c>
      <c r="B191" s="71"/>
      <c r="C191" s="72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  <c r="AA191" s="74"/>
      <c r="AB191" s="74"/>
      <c r="AC191" s="74"/>
      <c r="AD191" s="74"/>
      <c r="AE191" s="74"/>
      <c r="AF191" s="74"/>
      <c r="AG191" s="74"/>
      <c r="AH191" s="74"/>
      <c r="AI191" s="74"/>
      <c r="AJ191" s="74"/>
      <c r="AK191" s="74"/>
      <c r="AL191" s="74"/>
      <c r="AM191" s="74"/>
      <c r="AN191" s="74"/>
      <c r="AO191" s="74"/>
      <c r="AP191" s="74"/>
      <c r="AQ191" s="74"/>
      <c r="AR191" s="74"/>
      <c r="AS191" s="74"/>
      <c r="AT191" s="74"/>
      <c r="AU191" s="74"/>
      <c r="AV191" s="73">
        <v>4</v>
      </c>
      <c r="AW191" s="74"/>
      <c r="AX191" s="74"/>
      <c r="AY191" s="74"/>
      <c r="AZ191" s="74"/>
      <c r="BA191" s="74"/>
      <c r="BB191" s="74"/>
      <c r="BC191" s="74"/>
      <c r="BD191" s="74"/>
      <c r="BE191" s="74"/>
      <c r="BF191" s="74"/>
      <c r="BG191" s="74"/>
      <c r="BH191" s="74"/>
      <c r="BI191" s="74"/>
      <c r="BJ191" s="74"/>
      <c r="BK191" s="74"/>
      <c r="BL191" s="74"/>
      <c r="BM191" s="74"/>
      <c r="BN191" s="74"/>
      <c r="BO191" s="74"/>
      <c r="BP191" s="73">
        <v>2</v>
      </c>
      <c r="BQ191" s="74"/>
      <c r="BR191" s="74"/>
      <c r="BS191" s="74"/>
      <c r="BT191" s="74"/>
      <c r="BU191" s="74"/>
      <c r="BV191" s="74"/>
      <c r="BW191" s="74"/>
      <c r="BX191" s="74"/>
      <c r="BY191" s="74"/>
      <c r="BZ191" s="77"/>
      <c r="CA191" s="76">
        <f t="shared" si="5"/>
        <v>6</v>
      </c>
    </row>
    <row r="192" spans="1:79" x14ac:dyDescent="0.25">
      <c r="A192" s="70" t="s">
        <v>408</v>
      </c>
      <c r="B192" s="71"/>
      <c r="C192" s="72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  <c r="AA192" s="74"/>
      <c r="AB192" s="74"/>
      <c r="AC192" s="74"/>
      <c r="AD192" s="74"/>
      <c r="AE192" s="74"/>
      <c r="AF192" s="74"/>
      <c r="AG192" s="74"/>
      <c r="AH192" s="74"/>
      <c r="AI192" s="74"/>
      <c r="AJ192" s="74"/>
      <c r="AK192" s="74"/>
      <c r="AL192" s="74"/>
      <c r="AM192" s="74"/>
      <c r="AN192" s="74"/>
      <c r="AO192" s="74"/>
      <c r="AP192" s="74"/>
      <c r="AQ192" s="74"/>
      <c r="AR192" s="74"/>
      <c r="AS192" s="74"/>
      <c r="AT192" s="74"/>
      <c r="AU192" s="74"/>
      <c r="AV192" s="74"/>
      <c r="AW192" s="74"/>
      <c r="AX192" s="74"/>
      <c r="AY192" s="74"/>
      <c r="AZ192" s="74"/>
      <c r="BA192" s="74"/>
      <c r="BB192" s="74"/>
      <c r="BC192" s="74"/>
      <c r="BD192" s="74"/>
      <c r="BE192" s="74"/>
      <c r="BF192" s="74"/>
      <c r="BG192" s="74"/>
      <c r="BH192" s="74"/>
      <c r="BI192" s="74"/>
      <c r="BJ192" s="74"/>
      <c r="BK192" s="74"/>
      <c r="BL192" s="74"/>
      <c r="BM192" s="74"/>
      <c r="BN192" s="74"/>
      <c r="BO192" s="74"/>
      <c r="BP192" s="73">
        <v>4</v>
      </c>
      <c r="BQ192" s="74"/>
      <c r="BR192" s="74"/>
      <c r="BS192" s="74"/>
      <c r="BT192" s="74"/>
      <c r="BU192" s="74"/>
      <c r="BV192" s="73">
        <v>2</v>
      </c>
      <c r="BW192" s="74"/>
      <c r="BX192" s="74"/>
      <c r="BY192" s="74"/>
      <c r="BZ192" s="77"/>
      <c r="CA192" s="76">
        <f t="shared" si="5"/>
        <v>6</v>
      </c>
    </row>
    <row r="193" spans="1:79" x14ac:dyDescent="0.25">
      <c r="A193" s="70" t="s">
        <v>396</v>
      </c>
      <c r="B193" s="71"/>
      <c r="C193" s="72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  <c r="AC193" s="74"/>
      <c r="AD193" s="74"/>
      <c r="AE193" s="74"/>
      <c r="AF193" s="74"/>
      <c r="AG193" s="74"/>
      <c r="AH193" s="74"/>
      <c r="AI193" s="74"/>
      <c r="AJ193" s="73">
        <v>2</v>
      </c>
      <c r="AK193" s="74"/>
      <c r="AL193" s="74"/>
      <c r="AM193" s="74"/>
      <c r="AN193" s="74"/>
      <c r="AO193" s="74"/>
      <c r="AP193" s="74"/>
      <c r="AQ193" s="74"/>
      <c r="AR193" s="73">
        <v>1</v>
      </c>
      <c r="AS193" s="74"/>
      <c r="AT193" s="74"/>
      <c r="AU193" s="74"/>
      <c r="AV193" s="74"/>
      <c r="AW193" s="74"/>
      <c r="AX193" s="74"/>
      <c r="AY193" s="74"/>
      <c r="AZ193" s="74"/>
      <c r="BA193" s="74"/>
      <c r="BB193" s="74"/>
      <c r="BC193" s="74"/>
      <c r="BD193" s="74"/>
      <c r="BE193" s="74"/>
      <c r="BF193" s="74"/>
      <c r="BG193" s="74"/>
      <c r="BH193" s="74"/>
      <c r="BI193" s="74"/>
      <c r="BJ193" s="74"/>
      <c r="BK193" s="74"/>
      <c r="BL193" s="74"/>
      <c r="BM193" s="74"/>
      <c r="BN193" s="74"/>
      <c r="BO193" s="74"/>
      <c r="BP193" s="74"/>
      <c r="BQ193" s="74"/>
      <c r="BR193" s="73">
        <v>3</v>
      </c>
      <c r="BS193" s="74"/>
      <c r="BT193" s="74"/>
      <c r="BU193" s="74"/>
      <c r="BV193" s="74"/>
      <c r="BW193" s="74"/>
      <c r="BX193" s="74"/>
      <c r="BY193" s="74"/>
      <c r="BZ193" s="77"/>
      <c r="CA193" s="76">
        <f t="shared" si="5"/>
        <v>6</v>
      </c>
    </row>
    <row r="194" spans="1:79" x14ac:dyDescent="0.25">
      <c r="A194" s="70" t="s">
        <v>338</v>
      </c>
      <c r="B194" s="71"/>
      <c r="C194" s="72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  <c r="AA194" s="74"/>
      <c r="AB194" s="74"/>
      <c r="AC194" s="74"/>
      <c r="AD194" s="74"/>
      <c r="AE194" s="74"/>
      <c r="AF194" s="74"/>
      <c r="AG194" s="74"/>
      <c r="AH194" s="74"/>
      <c r="AI194" s="74"/>
      <c r="AJ194" s="74"/>
      <c r="AK194" s="74"/>
      <c r="AL194" s="74"/>
      <c r="AM194" s="74"/>
      <c r="AN194" s="74"/>
      <c r="AO194" s="74"/>
      <c r="AP194" s="74"/>
      <c r="AQ194" s="74"/>
      <c r="AR194" s="74"/>
      <c r="AS194" s="74"/>
      <c r="AT194" s="74"/>
      <c r="AU194" s="74"/>
      <c r="AV194" s="74"/>
      <c r="AW194" s="74"/>
      <c r="AX194" s="74"/>
      <c r="AY194" s="74"/>
      <c r="AZ194" s="74"/>
      <c r="BA194" s="74"/>
      <c r="BB194" s="74"/>
      <c r="BC194" s="74"/>
      <c r="BD194" s="74"/>
      <c r="BE194" s="74"/>
      <c r="BF194" s="73">
        <v>6</v>
      </c>
      <c r="BG194" s="74"/>
      <c r="BH194" s="74"/>
      <c r="BI194" s="74"/>
      <c r="BJ194" s="74"/>
      <c r="BK194" s="74"/>
      <c r="BL194" s="74"/>
      <c r="BM194" s="74"/>
      <c r="BN194" s="74"/>
      <c r="BO194" s="74"/>
      <c r="BP194" s="74"/>
      <c r="BQ194" s="74"/>
      <c r="BR194" s="74"/>
      <c r="BS194" s="74"/>
      <c r="BT194" s="74"/>
      <c r="BU194" s="74"/>
      <c r="BV194" s="74"/>
      <c r="BW194" s="74"/>
      <c r="BX194" s="74"/>
      <c r="BY194" s="74"/>
      <c r="BZ194" s="77"/>
      <c r="CA194" s="76">
        <f t="shared" si="5"/>
        <v>6</v>
      </c>
    </row>
    <row r="195" spans="1:79" x14ac:dyDescent="0.25">
      <c r="A195" s="70" t="s">
        <v>278</v>
      </c>
      <c r="B195" s="71"/>
      <c r="C195" s="72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  <c r="AA195" s="74"/>
      <c r="AB195" s="74"/>
      <c r="AC195" s="74"/>
      <c r="AD195" s="74"/>
      <c r="AE195" s="74"/>
      <c r="AF195" s="74"/>
      <c r="AG195" s="74"/>
      <c r="AH195" s="74"/>
      <c r="AI195" s="74"/>
      <c r="AJ195" s="74"/>
      <c r="AK195" s="74"/>
      <c r="AL195" s="74"/>
      <c r="AM195" s="74"/>
      <c r="AN195" s="74"/>
      <c r="AO195" s="74"/>
      <c r="AP195" s="74"/>
      <c r="AQ195" s="74"/>
      <c r="AR195" s="74"/>
      <c r="AS195" s="74"/>
      <c r="AT195" s="74"/>
      <c r="AU195" s="74"/>
      <c r="AV195" s="74"/>
      <c r="AW195" s="74"/>
      <c r="AX195" s="74"/>
      <c r="AY195" s="74"/>
      <c r="AZ195" s="74"/>
      <c r="BA195" s="73">
        <v>1</v>
      </c>
      <c r="BB195" s="74"/>
      <c r="BC195" s="74"/>
      <c r="BD195" s="74"/>
      <c r="BE195" s="74"/>
      <c r="BF195" s="73">
        <v>3</v>
      </c>
      <c r="BG195" s="74"/>
      <c r="BH195" s="74"/>
      <c r="BI195" s="74"/>
      <c r="BJ195" s="74"/>
      <c r="BK195" s="74"/>
      <c r="BL195" s="74"/>
      <c r="BM195" s="74"/>
      <c r="BN195" s="74"/>
      <c r="BO195" s="74"/>
      <c r="BP195" s="74"/>
      <c r="BQ195" s="74"/>
      <c r="BR195" s="74"/>
      <c r="BS195" s="73">
        <v>2</v>
      </c>
      <c r="BT195" s="74"/>
      <c r="BU195" s="74"/>
      <c r="BV195" s="74"/>
      <c r="BW195" s="74"/>
      <c r="BX195" s="74"/>
      <c r="BY195" s="74"/>
      <c r="BZ195" s="77"/>
      <c r="CA195" s="76">
        <f t="shared" ref="CA195:CA258" si="6">SUM(C195:BZ195)</f>
        <v>6</v>
      </c>
    </row>
    <row r="196" spans="1:79" x14ac:dyDescent="0.25">
      <c r="A196" s="70" t="s">
        <v>264</v>
      </c>
      <c r="B196" s="71"/>
      <c r="C196" s="72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3">
        <v>1</v>
      </c>
      <c r="Z196" s="74"/>
      <c r="AA196" s="74"/>
      <c r="AB196" s="74"/>
      <c r="AC196" s="74"/>
      <c r="AD196" s="74"/>
      <c r="AE196" s="74"/>
      <c r="AF196" s="74"/>
      <c r="AG196" s="73">
        <v>2</v>
      </c>
      <c r="AH196" s="73">
        <v>1</v>
      </c>
      <c r="AI196" s="73">
        <v>1</v>
      </c>
      <c r="AJ196" s="74"/>
      <c r="AK196" s="74"/>
      <c r="AL196" s="74"/>
      <c r="AM196" s="74"/>
      <c r="AN196" s="74"/>
      <c r="AO196" s="74"/>
      <c r="AP196" s="74"/>
      <c r="AQ196" s="74"/>
      <c r="AR196" s="74"/>
      <c r="AS196" s="74"/>
      <c r="AT196" s="74"/>
      <c r="AU196" s="74"/>
      <c r="AV196" s="74"/>
      <c r="AW196" s="74"/>
      <c r="AX196" s="74"/>
      <c r="AY196" s="74"/>
      <c r="AZ196" s="74"/>
      <c r="BA196" s="74"/>
      <c r="BB196" s="74"/>
      <c r="BC196" s="74"/>
      <c r="BD196" s="74"/>
      <c r="BE196" s="74"/>
      <c r="BF196" s="74"/>
      <c r="BG196" s="74"/>
      <c r="BH196" s="74"/>
      <c r="BI196" s="74"/>
      <c r="BJ196" s="74"/>
      <c r="BK196" s="73">
        <v>1</v>
      </c>
      <c r="BL196" s="74"/>
      <c r="BM196" s="74"/>
      <c r="BN196" s="74"/>
      <c r="BO196" s="74"/>
      <c r="BP196" s="74"/>
      <c r="BQ196" s="74"/>
      <c r="BR196" s="74"/>
      <c r="BS196" s="74"/>
      <c r="BT196" s="74"/>
      <c r="BU196" s="74"/>
      <c r="BV196" s="74"/>
      <c r="BW196" s="74"/>
      <c r="BX196" s="74"/>
      <c r="BY196" s="74"/>
      <c r="BZ196" s="77"/>
      <c r="CA196" s="76">
        <f t="shared" si="6"/>
        <v>6</v>
      </c>
    </row>
    <row r="197" spans="1:79" x14ac:dyDescent="0.25">
      <c r="A197" s="70" t="s">
        <v>30</v>
      </c>
      <c r="B197" s="71"/>
      <c r="C197" s="72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  <c r="AE197" s="74"/>
      <c r="AF197" s="74"/>
      <c r="AG197" s="74"/>
      <c r="AH197" s="74"/>
      <c r="AI197" s="74"/>
      <c r="AJ197" s="74"/>
      <c r="AK197" s="74"/>
      <c r="AL197" s="74"/>
      <c r="AM197" s="74"/>
      <c r="AN197" s="74"/>
      <c r="AO197" s="74"/>
      <c r="AP197" s="74"/>
      <c r="AQ197" s="74"/>
      <c r="AR197" s="74"/>
      <c r="AS197" s="74"/>
      <c r="AT197" s="74"/>
      <c r="AU197" s="74"/>
      <c r="AV197" s="74"/>
      <c r="AW197" s="74"/>
      <c r="AX197" s="74"/>
      <c r="AY197" s="74"/>
      <c r="AZ197" s="74"/>
      <c r="BA197" s="73">
        <v>1</v>
      </c>
      <c r="BB197" s="74"/>
      <c r="BC197" s="74"/>
      <c r="BD197" s="74"/>
      <c r="BE197" s="74"/>
      <c r="BF197" s="74"/>
      <c r="BG197" s="74"/>
      <c r="BH197" s="74"/>
      <c r="BI197" s="74"/>
      <c r="BJ197" s="74"/>
      <c r="BK197" s="74"/>
      <c r="BL197" s="74"/>
      <c r="BM197" s="74"/>
      <c r="BN197" s="74"/>
      <c r="BO197" s="74"/>
      <c r="BP197" s="73">
        <v>4</v>
      </c>
      <c r="BQ197" s="74"/>
      <c r="BR197" s="74"/>
      <c r="BS197" s="74"/>
      <c r="BT197" s="74"/>
      <c r="BU197" s="74"/>
      <c r="BV197" s="73">
        <v>1</v>
      </c>
      <c r="BW197" s="74"/>
      <c r="BX197" s="74"/>
      <c r="BY197" s="74"/>
      <c r="BZ197" s="77"/>
      <c r="CA197" s="76">
        <f t="shared" si="6"/>
        <v>6</v>
      </c>
    </row>
    <row r="198" spans="1:79" x14ac:dyDescent="0.25">
      <c r="A198" s="70" t="s">
        <v>24</v>
      </c>
      <c r="B198" s="71"/>
      <c r="C198" s="72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4"/>
      <c r="Y198" s="74"/>
      <c r="Z198" s="74"/>
      <c r="AA198" s="74"/>
      <c r="AB198" s="74"/>
      <c r="AC198" s="74"/>
      <c r="AD198" s="74"/>
      <c r="AE198" s="74"/>
      <c r="AF198" s="74"/>
      <c r="AG198" s="74"/>
      <c r="AH198" s="73">
        <v>1</v>
      </c>
      <c r="AI198" s="74"/>
      <c r="AJ198" s="74"/>
      <c r="AK198" s="74"/>
      <c r="AL198" s="74"/>
      <c r="AM198" s="74"/>
      <c r="AN198" s="74"/>
      <c r="AO198" s="74"/>
      <c r="AP198" s="73">
        <v>5</v>
      </c>
      <c r="AQ198" s="74"/>
      <c r="AR198" s="74"/>
      <c r="AS198" s="74"/>
      <c r="AT198" s="74"/>
      <c r="AU198" s="74"/>
      <c r="AV198" s="74"/>
      <c r="AW198" s="74"/>
      <c r="AX198" s="74"/>
      <c r="AY198" s="74"/>
      <c r="AZ198" s="74"/>
      <c r="BA198" s="74"/>
      <c r="BB198" s="74"/>
      <c r="BC198" s="74"/>
      <c r="BD198" s="74"/>
      <c r="BE198" s="74"/>
      <c r="BF198" s="74"/>
      <c r="BG198" s="74"/>
      <c r="BH198" s="74"/>
      <c r="BI198" s="74"/>
      <c r="BJ198" s="74"/>
      <c r="BK198" s="74"/>
      <c r="BL198" s="74"/>
      <c r="BM198" s="74"/>
      <c r="BN198" s="74"/>
      <c r="BO198" s="74"/>
      <c r="BP198" s="74"/>
      <c r="BQ198" s="74"/>
      <c r="BR198" s="74"/>
      <c r="BS198" s="74"/>
      <c r="BT198" s="74"/>
      <c r="BU198" s="74"/>
      <c r="BV198" s="74"/>
      <c r="BW198" s="74"/>
      <c r="BX198" s="74"/>
      <c r="BY198" s="74"/>
      <c r="BZ198" s="77"/>
      <c r="CA198" s="76">
        <f t="shared" si="6"/>
        <v>6</v>
      </c>
    </row>
    <row r="199" spans="1:79" x14ac:dyDescent="0.25">
      <c r="A199" s="70" t="s">
        <v>20</v>
      </c>
      <c r="B199" s="71"/>
      <c r="C199" s="72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  <c r="W199" s="74"/>
      <c r="X199" s="74"/>
      <c r="Y199" s="73">
        <v>1</v>
      </c>
      <c r="Z199" s="74"/>
      <c r="AA199" s="74"/>
      <c r="AB199" s="73">
        <v>1</v>
      </c>
      <c r="AC199" s="73">
        <v>1</v>
      </c>
      <c r="AD199" s="73">
        <v>1</v>
      </c>
      <c r="AE199" s="74"/>
      <c r="AF199" s="74"/>
      <c r="AG199" s="74"/>
      <c r="AH199" s="74"/>
      <c r="AI199" s="74"/>
      <c r="AJ199" s="74"/>
      <c r="AK199" s="74"/>
      <c r="AL199" s="74"/>
      <c r="AM199" s="74"/>
      <c r="AN199" s="73">
        <v>1</v>
      </c>
      <c r="AO199" s="74"/>
      <c r="AP199" s="74"/>
      <c r="AQ199" s="74"/>
      <c r="AR199" s="74"/>
      <c r="AS199" s="74"/>
      <c r="AT199" s="74"/>
      <c r="AU199" s="74"/>
      <c r="AV199" s="74"/>
      <c r="AW199" s="74"/>
      <c r="AX199" s="74"/>
      <c r="AY199" s="74"/>
      <c r="AZ199" s="74"/>
      <c r="BA199" s="74"/>
      <c r="BB199" s="74"/>
      <c r="BC199" s="74"/>
      <c r="BD199" s="74"/>
      <c r="BE199" s="74"/>
      <c r="BF199" s="74"/>
      <c r="BG199" s="74"/>
      <c r="BH199" s="74"/>
      <c r="BI199" s="74"/>
      <c r="BJ199" s="74"/>
      <c r="BK199" s="74"/>
      <c r="BL199" s="74"/>
      <c r="BM199" s="74"/>
      <c r="BN199" s="74"/>
      <c r="BO199" s="74"/>
      <c r="BP199" s="74"/>
      <c r="BQ199" s="73">
        <v>1</v>
      </c>
      <c r="BR199" s="74"/>
      <c r="BS199" s="74"/>
      <c r="BT199" s="74"/>
      <c r="BU199" s="74"/>
      <c r="BV199" s="74"/>
      <c r="BW199" s="74"/>
      <c r="BX199" s="74"/>
      <c r="BY199" s="74"/>
      <c r="BZ199" s="77"/>
      <c r="CA199" s="76">
        <f t="shared" si="6"/>
        <v>6</v>
      </c>
    </row>
    <row r="200" spans="1:79" x14ac:dyDescent="0.25">
      <c r="A200" s="70" t="s">
        <v>2</v>
      </c>
      <c r="B200" s="71"/>
      <c r="C200" s="72"/>
      <c r="D200" s="74"/>
      <c r="E200" s="74"/>
      <c r="F200" s="74"/>
      <c r="G200" s="74"/>
      <c r="H200" s="74"/>
      <c r="I200" s="74"/>
      <c r="J200" s="74"/>
      <c r="K200" s="73">
        <v>1</v>
      </c>
      <c r="L200" s="74"/>
      <c r="M200" s="74"/>
      <c r="N200" s="74"/>
      <c r="O200" s="79"/>
      <c r="P200" s="79"/>
      <c r="Q200" s="74"/>
      <c r="R200" s="79"/>
      <c r="S200" s="74"/>
      <c r="T200" s="74"/>
      <c r="U200" s="74"/>
      <c r="V200" s="79"/>
      <c r="W200" s="74"/>
      <c r="X200" s="74"/>
      <c r="Y200" s="74"/>
      <c r="Z200" s="74"/>
      <c r="AA200" s="74"/>
      <c r="AB200" s="79"/>
      <c r="AC200" s="74"/>
      <c r="AD200" s="74"/>
      <c r="AE200" s="74"/>
      <c r="AF200" s="74"/>
      <c r="AG200" s="74"/>
      <c r="AH200" s="74"/>
      <c r="AI200" s="74"/>
      <c r="AJ200" s="74"/>
      <c r="AK200" s="74"/>
      <c r="AL200" s="74"/>
      <c r="AM200" s="74"/>
      <c r="AN200" s="74"/>
      <c r="AO200" s="73">
        <v>1</v>
      </c>
      <c r="AP200" s="74"/>
      <c r="AQ200" s="74"/>
      <c r="AR200" s="74"/>
      <c r="AS200" s="74"/>
      <c r="AT200" s="74"/>
      <c r="AU200" s="79"/>
      <c r="AV200" s="79"/>
      <c r="AW200" s="79"/>
      <c r="AX200" s="79"/>
      <c r="AY200" s="74"/>
      <c r="AZ200" s="74"/>
      <c r="BA200" s="74"/>
      <c r="BB200" s="74"/>
      <c r="BC200" s="73">
        <v>1</v>
      </c>
      <c r="BD200" s="74"/>
      <c r="BE200" s="74"/>
      <c r="BF200" s="74"/>
      <c r="BG200" s="74"/>
      <c r="BH200" s="73">
        <v>1</v>
      </c>
      <c r="BI200" s="74"/>
      <c r="BJ200" s="74"/>
      <c r="BK200" s="74"/>
      <c r="BL200" s="74"/>
      <c r="BM200" s="74"/>
      <c r="BN200" s="74"/>
      <c r="BO200" s="74"/>
      <c r="BP200" s="74"/>
      <c r="BQ200" s="74"/>
      <c r="BR200" s="74"/>
      <c r="BS200" s="74"/>
      <c r="BT200" s="73">
        <v>2</v>
      </c>
      <c r="BU200" s="74"/>
      <c r="BV200" s="74"/>
      <c r="BW200" s="74"/>
      <c r="BX200" s="74"/>
      <c r="BY200" s="74"/>
      <c r="BZ200" s="77"/>
      <c r="CA200" s="76">
        <f t="shared" si="6"/>
        <v>6</v>
      </c>
    </row>
    <row r="201" spans="1:79" ht="15" customHeight="1" x14ac:dyDescent="0.25">
      <c r="A201" s="80" t="s">
        <v>1</v>
      </c>
      <c r="B201" s="81"/>
      <c r="C201" s="72"/>
      <c r="D201" s="74"/>
      <c r="E201" s="73">
        <v>1</v>
      </c>
      <c r="F201" s="74"/>
      <c r="G201" s="74"/>
      <c r="H201" s="74"/>
      <c r="I201" s="73">
        <v>4</v>
      </c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74"/>
      <c r="AA201" s="74"/>
      <c r="AB201" s="74"/>
      <c r="AC201" s="74"/>
      <c r="AD201" s="74"/>
      <c r="AE201" s="74"/>
      <c r="AF201" s="74"/>
      <c r="AG201" s="74"/>
      <c r="AH201" s="74"/>
      <c r="AI201" s="74"/>
      <c r="AJ201" s="74"/>
      <c r="AK201" s="74"/>
      <c r="AL201" s="74"/>
      <c r="AM201" s="74"/>
      <c r="AN201" s="74"/>
      <c r="AO201" s="74"/>
      <c r="AP201" s="74"/>
      <c r="AQ201" s="74"/>
      <c r="AR201" s="74"/>
      <c r="AS201" s="74"/>
      <c r="AT201" s="74"/>
      <c r="AU201" s="74"/>
      <c r="AV201" s="74"/>
      <c r="AW201" s="74"/>
      <c r="AX201" s="74"/>
      <c r="AY201" s="74"/>
      <c r="AZ201" s="74"/>
      <c r="BA201" s="74"/>
      <c r="BB201" s="74"/>
      <c r="BC201" s="74"/>
      <c r="BD201" s="74"/>
      <c r="BE201" s="74"/>
      <c r="BF201" s="74"/>
      <c r="BG201" s="74"/>
      <c r="BH201" s="74"/>
      <c r="BI201" s="74"/>
      <c r="BJ201" s="74"/>
      <c r="BK201" s="74"/>
      <c r="BL201" s="74"/>
      <c r="BM201" s="74"/>
      <c r="BN201" s="74"/>
      <c r="BO201" s="74"/>
      <c r="BP201" s="74"/>
      <c r="BQ201" s="74"/>
      <c r="BR201" s="74"/>
      <c r="BS201" s="74"/>
      <c r="BT201" s="74"/>
      <c r="BU201" s="74"/>
      <c r="BV201" s="74"/>
      <c r="BW201" s="74"/>
      <c r="BX201" s="74"/>
      <c r="BY201" s="74"/>
      <c r="BZ201" s="77"/>
      <c r="CA201" s="76">
        <f t="shared" si="6"/>
        <v>5</v>
      </c>
    </row>
    <row r="202" spans="1:79" x14ac:dyDescent="0.25">
      <c r="A202" s="70" t="s">
        <v>572</v>
      </c>
      <c r="B202" s="71"/>
      <c r="C202" s="72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  <c r="W202" s="74"/>
      <c r="X202" s="74"/>
      <c r="Y202" s="74"/>
      <c r="Z202" s="74"/>
      <c r="AA202" s="74"/>
      <c r="AB202" s="74"/>
      <c r="AC202" s="74"/>
      <c r="AD202" s="74"/>
      <c r="AE202" s="74"/>
      <c r="AF202" s="74"/>
      <c r="AG202" s="74"/>
      <c r="AH202" s="74"/>
      <c r="AI202" s="74"/>
      <c r="AJ202" s="74"/>
      <c r="AK202" s="74"/>
      <c r="AL202" s="74"/>
      <c r="AM202" s="74"/>
      <c r="AN202" s="74"/>
      <c r="AO202" s="74"/>
      <c r="AP202" s="74"/>
      <c r="AQ202" s="74"/>
      <c r="AR202" s="74"/>
      <c r="AS202" s="74"/>
      <c r="AT202" s="74"/>
      <c r="AU202" s="74"/>
      <c r="AV202" s="73">
        <v>3</v>
      </c>
      <c r="AW202" s="74"/>
      <c r="AX202" s="74"/>
      <c r="AY202" s="74"/>
      <c r="AZ202" s="74"/>
      <c r="BA202" s="74"/>
      <c r="BB202" s="74"/>
      <c r="BC202" s="74"/>
      <c r="BD202" s="74"/>
      <c r="BE202" s="74"/>
      <c r="BF202" s="74"/>
      <c r="BG202" s="73">
        <v>1</v>
      </c>
      <c r="BH202" s="74"/>
      <c r="BI202" s="74"/>
      <c r="BJ202" s="74"/>
      <c r="BK202" s="74"/>
      <c r="BL202" s="74"/>
      <c r="BM202" s="74"/>
      <c r="BN202" s="74"/>
      <c r="BO202" s="74"/>
      <c r="BP202" s="73">
        <v>1</v>
      </c>
      <c r="BQ202" s="74"/>
      <c r="BR202" s="74"/>
      <c r="BS202" s="74"/>
      <c r="BT202" s="74"/>
      <c r="BU202" s="74"/>
      <c r="BV202" s="74"/>
      <c r="BW202" s="74"/>
      <c r="BX202" s="74"/>
      <c r="BY202" s="74"/>
      <c r="BZ202" s="77"/>
      <c r="CA202" s="76">
        <f t="shared" si="6"/>
        <v>5</v>
      </c>
    </row>
    <row r="203" spans="1:79" x14ac:dyDescent="0.25">
      <c r="A203" s="70" t="s">
        <v>488</v>
      </c>
      <c r="B203" s="71"/>
      <c r="C203" s="72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4"/>
      <c r="Z203" s="74"/>
      <c r="AA203" s="74"/>
      <c r="AB203" s="74"/>
      <c r="AC203" s="74"/>
      <c r="AD203" s="74"/>
      <c r="AE203" s="74"/>
      <c r="AF203" s="74"/>
      <c r="AG203" s="74"/>
      <c r="AH203" s="74"/>
      <c r="AI203" s="74"/>
      <c r="AJ203" s="74"/>
      <c r="AK203" s="74"/>
      <c r="AL203" s="74"/>
      <c r="AM203" s="74"/>
      <c r="AN203" s="74"/>
      <c r="AO203" s="74"/>
      <c r="AP203" s="74"/>
      <c r="AQ203" s="74"/>
      <c r="AR203" s="74"/>
      <c r="AS203" s="74"/>
      <c r="AT203" s="74"/>
      <c r="AU203" s="74"/>
      <c r="AV203" s="73">
        <v>1</v>
      </c>
      <c r="AW203" s="74"/>
      <c r="AX203" s="74"/>
      <c r="AY203" s="74"/>
      <c r="AZ203" s="74"/>
      <c r="BA203" s="74"/>
      <c r="BB203" s="74"/>
      <c r="BC203" s="74"/>
      <c r="BD203" s="74"/>
      <c r="BE203" s="74"/>
      <c r="BF203" s="74"/>
      <c r="BG203" s="73">
        <v>3</v>
      </c>
      <c r="BH203" s="74"/>
      <c r="BI203" s="74"/>
      <c r="BJ203" s="74"/>
      <c r="BK203" s="74"/>
      <c r="BL203" s="74"/>
      <c r="BM203" s="74"/>
      <c r="BN203" s="74"/>
      <c r="BO203" s="74"/>
      <c r="BP203" s="73">
        <v>1</v>
      </c>
      <c r="BQ203" s="74"/>
      <c r="BR203" s="74"/>
      <c r="BS203" s="74"/>
      <c r="BT203" s="74"/>
      <c r="BU203" s="74"/>
      <c r="BV203" s="74"/>
      <c r="BW203" s="74"/>
      <c r="BX203" s="74"/>
      <c r="BY203" s="74"/>
      <c r="BZ203" s="77"/>
      <c r="CA203" s="76">
        <f t="shared" si="6"/>
        <v>5</v>
      </c>
    </row>
    <row r="204" spans="1:79" x14ac:dyDescent="0.25">
      <c r="A204" s="70" t="s">
        <v>484</v>
      </c>
      <c r="B204" s="71"/>
      <c r="C204" s="72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4"/>
      <c r="Z204" s="74"/>
      <c r="AA204" s="74"/>
      <c r="AB204" s="74"/>
      <c r="AC204" s="74"/>
      <c r="AD204" s="74"/>
      <c r="AE204" s="74"/>
      <c r="AF204" s="74"/>
      <c r="AG204" s="74"/>
      <c r="AH204" s="74"/>
      <c r="AI204" s="74"/>
      <c r="AJ204" s="74"/>
      <c r="AK204" s="74"/>
      <c r="AL204" s="74"/>
      <c r="AM204" s="74"/>
      <c r="AN204" s="74"/>
      <c r="AO204" s="74"/>
      <c r="AP204" s="74"/>
      <c r="AQ204" s="74"/>
      <c r="AR204" s="74"/>
      <c r="AS204" s="74"/>
      <c r="AT204" s="74"/>
      <c r="AU204" s="74"/>
      <c r="AV204" s="74"/>
      <c r="AW204" s="74"/>
      <c r="AX204" s="74"/>
      <c r="AY204" s="74"/>
      <c r="AZ204" s="74"/>
      <c r="BA204" s="74"/>
      <c r="BB204" s="74"/>
      <c r="BC204" s="74"/>
      <c r="BD204" s="74"/>
      <c r="BE204" s="74"/>
      <c r="BF204" s="74"/>
      <c r="BG204" s="74"/>
      <c r="BH204" s="74"/>
      <c r="BI204" s="74"/>
      <c r="BJ204" s="74"/>
      <c r="BK204" s="74"/>
      <c r="BL204" s="73">
        <v>5</v>
      </c>
      <c r="BM204" s="74"/>
      <c r="BN204" s="74"/>
      <c r="BO204" s="74"/>
      <c r="BP204" s="74"/>
      <c r="BQ204" s="74"/>
      <c r="BR204" s="74"/>
      <c r="BS204" s="74"/>
      <c r="BT204" s="74"/>
      <c r="BU204" s="74"/>
      <c r="BV204" s="74"/>
      <c r="BW204" s="74"/>
      <c r="BX204" s="74"/>
      <c r="BY204" s="74"/>
      <c r="BZ204" s="77"/>
      <c r="CA204" s="76">
        <f t="shared" si="6"/>
        <v>5</v>
      </c>
    </row>
    <row r="205" spans="1:79" x14ac:dyDescent="0.25">
      <c r="A205" s="70" t="s">
        <v>430</v>
      </c>
      <c r="B205" s="71"/>
      <c r="C205" s="72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  <c r="AA205" s="74"/>
      <c r="AB205" s="74"/>
      <c r="AC205" s="74"/>
      <c r="AD205" s="74"/>
      <c r="AE205" s="74"/>
      <c r="AF205" s="74"/>
      <c r="AG205" s="74"/>
      <c r="AH205" s="74"/>
      <c r="AI205" s="74"/>
      <c r="AJ205" s="74"/>
      <c r="AK205" s="74"/>
      <c r="AL205" s="74"/>
      <c r="AM205" s="74"/>
      <c r="AN205" s="74"/>
      <c r="AO205" s="74"/>
      <c r="AP205" s="74"/>
      <c r="AQ205" s="74"/>
      <c r="AR205" s="74"/>
      <c r="AS205" s="74"/>
      <c r="AT205" s="74"/>
      <c r="AU205" s="74"/>
      <c r="AV205" s="74"/>
      <c r="AW205" s="74"/>
      <c r="AX205" s="74"/>
      <c r="AY205" s="74"/>
      <c r="AZ205" s="74"/>
      <c r="BA205" s="74"/>
      <c r="BB205" s="74"/>
      <c r="BC205" s="74"/>
      <c r="BD205" s="74"/>
      <c r="BE205" s="74"/>
      <c r="BF205" s="73">
        <v>2</v>
      </c>
      <c r="BG205" s="74"/>
      <c r="BH205" s="74"/>
      <c r="BI205" s="74"/>
      <c r="BJ205" s="74"/>
      <c r="BK205" s="74"/>
      <c r="BL205" s="74"/>
      <c r="BM205" s="74"/>
      <c r="BN205" s="74"/>
      <c r="BO205" s="73">
        <v>3</v>
      </c>
      <c r="BP205" s="74"/>
      <c r="BQ205" s="74"/>
      <c r="BR205" s="74"/>
      <c r="BS205" s="74"/>
      <c r="BT205" s="74"/>
      <c r="BU205" s="74"/>
      <c r="BV205" s="74"/>
      <c r="BW205" s="74"/>
      <c r="BX205" s="74"/>
      <c r="BY205" s="74"/>
      <c r="BZ205" s="77"/>
      <c r="CA205" s="76">
        <f t="shared" si="6"/>
        <v>5</v>
      </c>
    </row>
    <row r="206" spans="1:79" x14ac:dyDescent="0.25">
      <c r="A206" s="70" t="s">
        <v>210</v>
      </c>
      <c r="B206" s="71"/>
      <c r="C206" s="72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4"/>
      <c r="Y206" s="74"/>
      <c r="Z206" s="74"/>
      <c r="AA206" s="74"/>
      <c r="AB206" s="74"/>
      <c r="AC206" s="74"/>
      <c r="AD206" s="74"/>
      <c r="AE206" s="74"/>
      <c r="AF206" s="74"/>
      <c r="AG206" s="74"/>
      <c r="AH206" s="74"/>
      <c r="AI206" s="74"/>
      <c r="AJ206" s="74"/>
      <c r="AK206" s="74"/>
      <c r="AL206" s="74"/>
      <c r="AM206" s="74"/>
      <c r="AN206" s="74"/>
      <c r="AO206" s="74"/>
      <c r="AP206" s="74"/>
      <c r="AQ206" s="74"/>
      <c r="AR206" s="74"/>
      <c r="AS206" s="74"/>
      <c r="AT206" s="74"/>
      <c r="AU206" s="74"/>
      <c r="AV206" s="74"/>
      <c r="AW206" s="74"/>
      <c r="AX206" s="74"/>
      <c r="AY206" s="74"/>
      <c r="AZ206" s="74"/>
      <c r="BA206" s="74"/>
      <c r="BB206" s="74"/>
      <c r="BC206" s="74"/>
      <c r="BD206" s="74"/>
      <c r="BE206" s="74"/>
      <c r="BF206" s="74"/>
      <c r="BG206" s="74"/>
      <c r="BH206" s="74"/>
      <c r="BI206" s="74"/>
      <c r="BJ206" s="74"/>
      <c r="BK206" s="74"/>
      <c r="BL206" s="74"/>
      <c r="BM206" s="74"/>
      <c r="BN206" s="74"/>
      <c r="BO206" s="74"/>
      <c r="BP206" s="73">
        <v>4</v>
      </c>
      <c r="BQ206" s="74"/>
      <c r="BR206" s="74"/>
      <c r="BS206" s="74"/>
      <c r="BT206" s="74"/>
      <c r="BU206" s="74"/>
      <c r="BV206" s="74"/>
      <c r="BW206" s="74"/>
      <c r="BX206" s="73">
        <v>1</v>
      </c>
      <c r="BY206" s="74"/>
      <c r="BZ206" s="77"/>
      <c r="CA206" s="76">
        <f t="shared" si="6"/>
        <v>5</v>
      </c>
    </row>
    <row r="207" spans="1:79" x14ac:dyDescent="0.25">
      <c r="A207" s="70" t="s">
        <v>188</v>
      </c>
      <c r="B207" s="71"/>
      <c r="C207" s="72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74"/>
      <c r="AA207" s="74"/>
      <c r="AB207" s="74"/>
      <c r="AC207" s="74"/>
      <c r="AD207" s="74"/>
      <c r="AE207" s="74"/>
      <c r="AF207" s="74"/>
      <c r="AG207" s="74"/>
      <c r="AH207" s="74"/>
      <c r="AI207" s="74"/>
      <c r="AJ207" s="74"/>
      <c r="AK207" s="74"/>
      <c r="AL207" s="74"/>
      <c r="AM207" s="74"/>
      <c r="AN207" s="74"/>
      <c r="AO207" s="74"/>
      <c r="AP207" s="74"/>
      <c r="AQ207" s="74"/>
      <c r="AR207" s="74"/>
      <c r="AS207" s="74"/>
      <c r="AT207" s="74"/>
      <c r="AU207" s="74"/>
      <c r="AV207" s="74"/>
      <c r="AW207" s="74"/>
      <c r="AX207" s="74"/>
      <c r="AY207" s="74"/>
      <c r="AZ207" s="74"/>
      <c r="BA207" s="74"/>
      <c r="BB207" s="74"/>
      <c r="BC207" s="74"/>
      <c r="BD207" s="74"/>
      <c r="BE207" s="74"/>
      <c r="BF207" s="74"/>
      <c r="BG207" s="74"/>
      <c r="BH207" s="74"/>
      <c r="BI207" s="74"/>
      <c r="BJ207" s="74"/>
      <c r="BK207" s="74"/>
      <c r="BL207" s="74"/>
      <c r="BM207" s="74"/>
      <c r="BN207" s="74"/>
      <c r="BO207" s="73">
        <v>5</v>
      </c>
      <c r="BP207" s="74"/>
      <c r="BQ207" s="74"/>
      <c r="BR207" s="74"/>
      <c r="BS207" s="74"/>
      <c r="BT207" s="74"/>
      <c r="BU207" s="74"/>
      <c r="BV207" s="74"/>
      <c r="BW207" s="74"/>
      <c r="BX207" s="74"/>
      <c r="BY207" s="74"/>
      <c r="BZ207" s="77"/>
      <c r="CA207" s="76">
        <f t="shared" si="6"/>
        <v>5</v>
      </c>
    </row>
    <row r="208" spans="1:79" x14ac:dyDescent="0.25">
      <c r="A208" s="70" t="s">
        <v>168</v>
      </c>
      <c r="B208" s="71"/>
      <c r="C208" s="72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74"/>
      <c r="U208" s="74"/>
      <c r="V208" s="74"/>
      <c r="W208" s="74"/>
      <c r="X208" s="74"/>
      <c r="Y208" s="74"/>
      <c r="Z208" s="74"/>
      <c r="AA208" s="74"/>
      <c r="AB208" s="74"/>
      <c r="AC208" s="74"/>
      <c r="AD208" s="74"/>
      <c r="AE208" s="74"/>
      <c r="AF208" s="74"/>
      <c r="AG208" s="74"/>
      <c r="AH208" s="74"/>
      <c r="AI208" s="74"/>
      <c r="AJ208" s="74"/>
      <c r="AK208" s="74"/>
      <c r="AL208" s="74"/>
      <c r="AM208" s="74"/>
      <c r="AN208" s="73">
        <v>1</v>
      </c>
      <c r="AO208" s="74"/>
      <c r="AP208" s="74"/>
      <c r="AQ208" s="74"/>
      <c r="AR208" s="74"/>
      <c r="AS208" s="74"/>
      <c r="AT208" s="74"/>
      <c r="AU208" s="74"/>
      <c r="AV208" s="74"/>
      <c r="AW208" s="74"/>
      <c r="AX208" s="74"/>
      <c r="AY208" s="74"/>
      <c r="AZ208" s="74"/>
      <c r="BA208" s="74"/>
      <c r="BB208" s="74"/>
      <c r="BC208" s="74"/>
      <c r="BD208" s="74"/>
      <c r="BE208" s="74"/>
      <c r="BF208" s="74"/>
      <c r="BG208" s="74"/>
      <c r="BH208" s="74"/>
      <c r="BI208" s="74"/>
      <c r="BJ208" s="74"/>
      <c r="BK208" s="74"/>
      <c r="BL208" s="74"/>
      <c r="BM208" s="74"/>
      <c r="BN208" s="74"/>
      <c r="BO208" s="74"/>
      <c r="BP208" s="74"/>
      <c r="BQ208" s="73">
        <v>4</v>
      </c>
      <c r="BR208" s="74"/>
      <c r="BS208" s="74"/>
      <c r="BT208" s="74"/>
      <c r="BU208" s="74"/>
      <c r="BV208" s="74"/>
      <c r="BW208" s="74"/>
      <c r="BX208" s="74"/>
      <c r="BY208" s="74"/>
      <c r="BZ208" s="77"/>
      <c r="CA208" s="76">
        <f t="shared" si="6"/>
        <v>5</v>
      </c>
    </row>
    <row r="209" spans="1:79" x14ac:dyDescent="0.25">
      <c r="A209" s="70" t="s">
        <v>90</v>
      </c>
      <c r="B209" s="71"/>
      <c r="C209" s="72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  <c r="AA209" s="74"/>
      <c r="AB209" s="74"/>
      <c r="AC209" s="74"/>
      <c r="AD209" s="74"/>
      <c r="AE209" s="74"/>
      <c r="AF209" s="74"/>
      <c r="AG209" s="74"/>
      <c r="AH209" s="74"/>
      <c r="AI209" s="74"/>
      <c r="AJ209" s="74"/>
      <c r="AK209" s="74"/>
      <c r="AL209" s="74"/>
      <c r="AM209" s="74"/>
      <c r="AN209" s="74"/>
      <c r="AO209" s="74"/>
      <c r="AP209" s="74"/>
      <c r="AQ209" s="74"/>
      <c r="AR209" s="73">
        <v>2</v>
      </c>
      <c r="AS209" s="74"/>
      <c r="AT209" s="74"/>
      <c r="AU209" s="74"/>
      <c r="AV209" s="74"/>
      <c r="AW209" s="74"/>
      <c r="AX209" s="74"/>
      <c r="AY209" s="74"/>
      <c r="AZ209" s="74"/>
      <c r="BA209" s="74"/>
      <c r="BB209" s="74"/>
      <c r="BC209" s="73">
        <v>3</v>
      </c>
      <c r="BD209" s="74"/>
      <c r="BE209" s="74"/>
      <c r="BF209" s="74"/>
      <c r="BG209" s="74"/>
      <c r="BH209" s="74"/>
      <c r="BI209" s="74"/>
      <c r="BJ209" s="74"/>
      <c r="BK209" s="74"/>
      <c r="BL209" s="74"/>
      <c r="BM209" s="74"/>
      <c r="BN209" s="74"/>
      <c r="BO209" s="74"/>
      <c r="BP209" s="74"/>
      <c r="BQ209" s="74"/>
      <c r="BR209" s="74"/>
      <c r="BS209" s="74"/>
      <c r="BT209" s="74"/>
      <c r="BU209" s="74"/>
      <c r="BV209" s="74"/>
      <c r="BW209" s="74"/>
      <c r="BX209" s="74"/>
      <c r="BY209" s="74"/>
      <c r="BZ209" s="77"/>
      <c r="CA209" s="76">
        <f t="shared" si="6"/>
        <v>5</v>
      </c>
    </row>
    <row r="210" spans="1:79" x14ac:dyDescent="0.25">
      <c r="A210" s="70" t="s">
        <v>34</v>
      </c>
      <c r="B210" s="71"/>
      <c r="C210" s="72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4"/>
      <c r="AA210" s="74"/>
      <c r="AB210" s="74"/>
      <c r="AC210" s="74"/>
      <c r="AD210" s="74"/>
      <c r="AE210" s="74"/>
      <c r="AF210" s="74"/>
      <c r="AG210" s="74"/>
      <c r="AH210" s="74"/>
      <c r="AI210" s="74"/>
      <c r="AJ210" s="74"/>
      <c r="AK210" s="74"/>
      <c r="AL210" s="74"/>
      <c r="AM210" s="74"/>
      <c r="AN210" s="74"/>
      <c r="AO210" s="74"/>
      <c r="AP210" s="74"/>
      <c r="AQ210" s="74"/>
      <c r="AR210" s="74"/>
      <c r="AS210" s="74"/>
      <c r="AT210" s="74"/>
      <c r="AU210" s="74"/>
      <c r="AV210" s="73">
        <v>2</v>
      </c>
      <c r="AW210" s="74"/>
      <c r="AX210" s="74"/>
      <c r="AY210" s="74"/>
      <c r="AZ210" s="74"/>
      <c r="BA210" s="74"/>
      <c r="BB210" s="74"/>
      <c r="BC210" s="74"/>
      <c r="BD210" s="74"/>
      <c r="BE210" s="74"/>
      <c r="BF210" s="74"/>
      <c r="BG210" s="73">
        <v>3</v>
      </c>
      <c r="BH210" s="74"/>
      <c r="BI210" s="74"/>
      <c r="BJ210" s="74"/>
      <c r="BK210" s="74"/>
      <c r="BL210" s="74"/>
      <c r="BM210" s="74"/>
      <c r="BN210" s="74"/>
      <c r="BO210" s="74"/>
      <c r="BP210" s="74"/>
      <c r="BQ210" s="74"/>
      <c r="BR210" s="74"/>
      <c r="BS210" s="74"/>
      <c r="BT210" s="74"/>
      <c r="BU210" s="74"/>
      <c r="BV210" s="74"/>
      <c r="BW210" s="74"/>
      <c r="BX210" s="74"/>
      <c r="BY210" s="74"/>
      <c r="BZ210" s="77"/>
      <c r="CA210" s="76">
        <f t="shared" si="6"/>
        <v>5</v>
      </c>
    </row>
    <row r="211" spans="1:79" x14ac:dyDescent="0.25">
      <c r="A211" s="70" t="s">
        <v>542</v>
      </c>
      <c r="B211" s="71"/>
      <c r="C211" s="72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X211" s="74"/>
      <c r="Y211" s="74"/>
      <c r="Z211" s="74"/>
      <c r="AA211" s="74"/>
      <c r="AB211" s="74"/>
      <c r="AC211" s="74"/>
      <c r="AD211" s="74"/>
      <c r="AE211" s="74"/>
      <c r="AF211" s="74"/>
      <c r="AG211" s="74"/>
      <c r="AH211" s="74"/>
      <c r="AI211" s="74"/>
      <c r="AJ211" s="74"/>
      <c r="AK211" s="74"/>
      <c r="AL211" s="74"/>
      <c r="AM211" s="74"/>
      <c r="AN211" s="74"/>
      <c r="AO211" s="73">
        <v>1</v>
      </c>
      <c r="AP211" s="74"/>
      <c r="AQ211" s="74"/>
      <c r="AR211" s="74"/>
      <c r="AS211" s="74"/>
      <c r="AT211" s="74"/>
      <c r="AU211" s="74"/>
      <c r="AV211" s="74"/>
      <c r="AW211" s="74"/>
      <c r="AX211" s="74"/>
      <c r="AY211" s="74"/>
      <c r="AZ211" s="74"/>
      <c r="BA211" s="73">
        <v>3</v>
      </c>
      <c r="BB211" s="74"/>
      <c r="BC211" s="74"/>
      <c r="BD211" s="74"/>
      <c r="BE211" s="74"/>
      <c r="BF211" s="74"/>
      <c r="BG211" s="74"/>
      <c r="BH211" s="74"/>
      <c r="BI211" s="74"/>
      <c r="BJ211" s="74"/>
      <c r="BK211" s="74"/>
      <c r="BL211" s="74"/>
      <c r="BM211" s="74"/>
      <c r="BN211" s="74"/>
      <c r="BO211" s="74"/>
      <c r="BP211" s="74"/>
      <c r="BQ211" s="74"/>
      <c r="BR211" s="74"/>
      <c r="BS211" s="74"/>
      <c r="BT211" s="74"/>
      <c r="BU211" s="74"/>
      <c r="BV211" s="74"/>
      <c r="BW211" s="74"/>
      <c r="BX211" s="74"/>
      <c r="BY211" s="74"/>
      <c r="BZ211" s="77"/>
      <c r="CA211" s="76">
        <f t="shared" si="6"/>
        <v>4</v>
      </c>
    </row>
    <row r="212" spans="1:79" x14ac:dyDescent="0.25">
      <c r="A212" s="70" t="s">
        <v>522</v>
      </c>
      <c r="B212" s="71"/>
      <c r="C212" s="72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  <c r="AA212" s="74"/>
      <c r="AB212" s="74"/>
      <c r="AC212" s="74"/>
      <c r="AD212" s="74"/>
      <c r="AE212" s="74"/>
      <c r="AF212" s="74"/>
      <c r="AG212" s="74"/>
      <c r="AH212" s="74"/>
      <c r="AI212" s="74"/>
      <c r="AJ212" s="74"/>
      <c r="AK212" s="74"/>
      <c r="AL212" s="74"/>
      <c r="AM212" s="74"/>
      <c r="AN212" s="74"/>
      <c r="AO212" s="74"/>
      <c r="AP212" s="74"/>
      <c r="AQ212" s="74"/>
      <c r="AR212" s="74"/>
      <c r="AS212" s="74"/>
      <c r="AT212" s="74"/>
      <c r="AU212" s="74"/>
      <c r="AV212" s="74"/>
      <c r="AW212" s="74"/>
      <c r="AX212" s="74"/>
      <c r="AY212" s="74"/>
      <c r="AZ212" s="74"/>
      <c r="BA212" s="73">
        <v>4</v>
      </c>
      <c r="BB212" s="74"/>
      <c r="BC212" s="74"/>
      <c r="BD212" s="74"/>
      <c r="BE212" s="74"/>
      <c r="BF212" s="74"/>
      <c r="BG212" s="74"/>
      <c r="BH212" s="74"/>
      <c r="BI212" s="74"/>
      <c r="BJ212" s="74"/>
      <c r="BK212" s="74"/>
      <c r="BL212" s="74"/>
      <c r="BM212" s="74"/>
      <c r="BN212" s="74"/>
      <c r="BO212" s="74"/>
      <c r="BP212" s="74"/>
      <c r="BQ212" s="74"/>
      <c r="BR212" s="74"/>
      <c r="BS212" s="74"/>
      <c r="BT212" s="74"/>
      <c r="BU212" s="74"/>
      <c r="BV212" s="74"/>
      <c r="BW212" s="74"/>
      <c r="BX212" s="74"/>
      <c r="BY212" s="74"/>
      <c r="BZ212" s="77"/>
      <c r="CA212" s="76">
        <f t="shared" si="6"/>
        <v>4</v>
      </c>
    </row>
    <row r="213" spans="1:79" x14ac:dyDescent="0.25">
      <c r="A213" s="70" t="s">
        <v>510</v>
      </c>
      <c r="B213" s="71"/>
      <c r="C213" s="72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  <c r="AA213" s="74"/>
      <c r="AB213" s="74"/>
      <c r="AC213" s="74"/>
      <c r="AD213" s="74"/>
      <c r="AE213" s="74"/>
      <c r="AF213" s="74"/>
      <c r="AG213" s="74"/>
      <c r="AH213" s="74"/>
      <c r="AI213" s="74"/>
      <c r="AJ213" s="74"/>
      <c r="AK213" s="74"/>
      <c r="AL213" s="74"/>
      <c r="AM213" s="74"/>
      <c r="AN213" s="74"/>
      <c r="AO213" s="74"/>
      <c r="AP213" s="74"/>
      <c r="AQ213" s="74"/>
      <c r="AR213" s="74"/>
      <c r="AS213" s="74"/>
      <c r="AT213" s="74"/>
      <c r="AU213" s="74"/>
      <c r="AV213" s="73">
        <v>4</v>
      </c>
      <c r="AW213" s="74"/>
      <c r="AX213" s="74"/>
      <c r="AY213" s="74"/>
      <c r="AZ213" s="74"/>
      <c r="BA213" s="74"/>
      <c r="BB213" s="74"/>
      <c r="BC213" s="74"/>
      <c r="BD213" s="74"/>
      <c r="BE213" s="74"/>
      <c r="BF213" s="74"/>
      <c r="BG213" s="74"/>
      <c r="BH213" s="74"/>
      <c r="BI213" s="74"/>
      <c r="BJ213" s="74"/>
      <c r="BK213" s="74"/>
      <c r="BL213" s="74"/>
      <c r="BM213" s="74"/>
      <c r="BN213" s="74"/>
      <c r="BO213" s="74"/>
      <c r="BP213" s="74"/>
      <c r="BQ213" s="74"/>
      <c r="BR213" s="74"/>
      <c r="BS213" s="74"/>
      <c r="BT213" s="74"/>
      <c r="BU213" s="74"/>
      <c r="BV213" s="74"/>
      <c r="BW213" s="74"/>
      <c r="BX213" s="74"/>
      <c r="BY213" s="74"/>
      <c r="BZ213" s="77"/>
      <c r="CA213" s="76">
        <f t="shared" si="6"/>
        <v>4</v>
      </c>
    </row>
    <row r="214" spans="1:79" x14ac:dyDescent="0.25">
      <c r="A214" s="70" t="s">
        <v>474</v>
      </c>
      <c r="B214" s="71"/>
      <c r="C214" s="72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  <c r="AA214" s="74"/>
      <c r="AB214" s="74"/>
      <c r="AC214" s="74"/>
      <c r="AD214" s="74"/>
      <c r="AE214" s="74"/>
      <c r="AF214" s="74"/>
      <c r="AG214" s="74"/>
      <c r="AH214" s="74"/>
      <c r="AI214" s="74"/>
      <c r="AJ214" s="74"/>
      <c r="AK214" s="74"/>
      <c r="AL214" s="74"/>
      <c r="AM214" s="74"/>
      <c r="AN214" s="74"/>
      <c r="AO214" s="74"/>
      <c r="AP214" s="74"/>
      <c r="AQ214" s="74"/>
      <c r="AR214" s="74"/>
      <c r="AS214" s="74"/>
      <c r="AT214" s="74"/>
      <c r="AU214" s="74"/>
      <c r="AV214" s="73">
        <v>2</v>
      </c>
      <c r="AW214" s="74"/>
      <c r="AX214" s="74"/>
      <c r="AY214" s="74"/>
      <c r="AZ214" s="74"/>
      <c r="BA214" s="74"/>
      <c r="BB214" s="74"/>
      <c r="BC214" s="74"/>
      <c r="BD214" s="74"/>
      <c r="BE214" s="74"/>
      <c r="BF214" s="74"/>
      <c r="BG214" s="74"/>
      <c r="BH214" s="74"/>
      <c r="BI214" s="74"/>
      <c r="BJ214" s="74"/>
      <c r="BK214" s="74"/>
      <c r="BL214" s="74"/>
      <c r="BM214" s="74"/>
      <c r="BN214" s="74"/>
      <c r="BO214" s="74"/>
      <c r="BP214" s="73">
        <v>1</v>
      </c>
      <c r="BQ214" s="74"/>
      <c r="BR214" s="74"/>
      <c r="BS214" s="74"/>
      <c r="BT214" s="74"/>
      <c r="BU214" s="74"/>
      <c r="BV214" s="73">
        <v>1</v>
      </c>
      <c r="BW214" s="74"/>
      <c r="BX214" s="74"/>
      <c r="BY214" s="74"/>
      <c r="BZ214" s="77"/>
      <c r="CA214" s="76">
        <f t="shared" si="6"/>
        <v>4</v>
      </c>
    </row>
    <row r="215" spans="1:79" x14ac:dyDescent="0.25">
      <c r="A215" s="70" t="s">
        <v>436</v>
      </c>
      <c r="B215" s="71"/>
      <c r="C215" s="72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  <c r="AA215" s="74"/>
      <c r="AB215" s="74"/>
      <c r="AC215" s="74"/>
      <c r="AD215" s="74"/>
      <c r="AE215" s="74"/>
      <c r="AF215" s="74"/>
      <c r="AG215" s="74"/>
      <c r="AH215" s="74"/>
      <c r="AI215" s="74"/>
      <c r="AJ215" s="74"/>
      <c r="AK215" s="74"/>
      <c r="AL215" s="74"/>
      <c r="AM215" s="74"/>
      <c r="AN215" s="74"/>
      <c r="AO215" s="74"/>
      <c r="AP215" s="74"/>
      <c r="AQ215" s="74"/>
      <c r="AR215" s="74"/>
      <c r="AS215" s="74"/>
      <c r="AT215" s="74"/>
      <c r="AU215" s="73">
        <v>4</v>
      </c>
      <c r="AV215" s="74"/>
      <c r="AW215" s="74"/>
      <c r="AX215" s="74"/>
      <c r="AY215" s="74"/>
      <c r="AZ215" s="74"/>
      <c r="BA215" s="74"/>
      <c r="BB215" s="74"/>
      <c r="BC215" s="74"/>
      <c r="BD215" s="74"/>
      <c r="BE215" s="74"/>
      <c r="BF215" s="74"/>
      <c r="BG215" s="74"/>
      <c r="BH215" s="74"/>
      <c r="BI215" s="74"/>
      <c r="BJ215" s="74"/>
      <c r="BK215" s="74"/>
      <c r="BL215" s="74"/>
      <c r="BM215" s="74"/>
      <c r="BN215" s="74"/>
      <c r="BO215" s="74"/>
      <c r="BP215" s="74"/>
      <c r="BQ215" s="74"/>
      <c r="BR215" s="74"/>
      <c r="BS215" s="74"/>
      <c r="BT215" s="74"/>
      <c r="BU215" s="74"/>
      <c r="BV215" s="74"/>
      <c r="BW215" s="74"/>
      <c r="BX215" s="74"/>
      <c r="BY215" s="74"/>
      <c r="BZ215" s="77"/>
      <c r="CA215" s="76">
        <f t="shared" si="6"/>
        <v>4</v>
      </c>
    </row>
    <row r="216" spans="1:79" x14ac:dyDescent="0.25">
      <c r="A216" s="70" t="s">
        <v>422</v>
      </c>
      <c r="B216" s="71"/>
      <c r="C216" s="72"/>
      <c r="D216" s="74"/>
      <c r="E216" s="74"/>
      <c r="F216" s="74"/>
      <c r="G216" s="74"/>
      <c r="H216" s="74"/>
      <c r="I216" s="74"/>
      <c r="J216" s="73">
        <v>1</v>
      </c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  <c r="AA216" s="74"/>
      <c r="AB216" s="74"/>
      <c r="AC216" s="74"/>
      <c r="AD216" s="74"/>
      <c r="AE216" s="74"/>
      <c r="AF216" s="74"/>
      <c r="AG216" s="74"/>
      <c r="AH216" s="74"/>
      <c r="AI216" s="74"/>
      <c r="AJ216" s="74"/>
      <c r="AK216" s="74"/>
      <c r="AL216" s="74"/>
      <c r="AM216" s="74"/>
      <c r="AN216" s="74"/>
      <c r="AO216" s="74"/>
      <c r="AP216" s="74"/>
      <c r="AQ216" s="74"/>
      <c r="AR216" s="74"/>
      <c r="AS216" s="74"/>
      <c r="AT216" s="74"/>
      <c r="AU216" s="74"/>
      <c r="AV216" s="74"/>
      <c r="AW216" s="74"/>
      <c r="AX216" s="74"/>
      <c r="AY216" s="74"/>
      <c r="AZ216" s="74"/>
      <c r="BA216" s="74"/>
      <c r="BB216" s="74"/>
      <c r="BC216" s="74"/>
      <c r="BD216" s="74"/>
      <c r="BE216" s="74"/>
      <c r="BF216" s="73">
        <v>1</v>
      </c>
      <c r="BG216" s="74"/>
      <c r="BH216" s="74"/>
      <c r="BI216" s="74"/>
      <c r="BJ216" s="73">
        <v>1</v>
      </c>
      <c r="BK216" s="74"/>
      <c r="BL216" s="74"/>
      <c r="BM216" s="74"/>
      <c r="BN216" s="74"/>
      <c r="BO216" s="73">
        <v>1</v>
      </c>
      <c r="BP216" s="74"/>
      <c r="BQ216" s="74"/>
      <c r="BR216" s="74"/>
      <c r="BS216" s="74"/>
      <c r="BT216" s="74"/>
      <c r="BU216" s="74"/>
      <c r="BV216" s="74"/>
      <c r="BW216" s="74"/>
      <c r="BX216" s="74"/>
      <c r="BY216" s="74"/>
      <c r="BZ216" s="77"/>
      <c r="CA216" s="76">
        <f t="shared" si="6"/>
        <v>4</v>
      </c>
    </row>
    <row r="217" spans="1:79" x14ac:dyDescent="0.25">
      <c r="A217" s="70" t="s">
        <v>420</v>
      </c>
      <c r="B217" s="71"/>
      <c r="C217" s="72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  <c r="AA217" s="74"/>
      <c r="AB217" s="74"/>
      <c r="AC217" s="74"/>
      <c r="AD217" s="74"/>
      <c r="AE217" s="74"/>
      <c r="AF217" s="74"/>
      <c r="AG217" s="74"/>
      <c r="AH217" s="74"/>
      <c r="AI217" s="74"/>
      <c r="AJ217" s="74"/>
      <c r="AK217" s="74"/>
      <c r="AL217" s="74"/>
      <c r="AM217" s="74"/>
      <c r="AN217" s="74"/>
      <c r="AO217" s="74"/>
      <c r="AP217" s="74"/>
      <c r="AQ217" s="74"/>
      <c r="AR217" s="74"/>
      <c r="AS217" s="74"/>
      <c r="AT217" s="74"/>
      <c r="AU217" s="74"/>
      <c r="AV217" s="74"/>
      <c r="AW217" s="74"/>
      <c r="AX217" s="74"/>
      <c r="AY217" s="74"/>
      <c r="AZ217" s="74"/>
      <c r="BA217" s="74"/>
      <c r="BB217" s="74"/>
      <c r="BC217" s="74"/>
      <c r="BD217" s="74"/>
      <c r="BE217" s="74"/>
      <c r="BF217" s="74"/>
      <c r="BG217" s="74"/>
      <c r="BH217" s="74"/>
      <c r="BI217" s="74"/>
      <c r="BJ217" s="74"/>
      <c r="BK217" s="74"/>
      <c r="BL217" s="73">
        <v>4</v>
      </c>
      <c r="BM217" s="74"/>
      <c r="BN217" s="74"/>
      <c r="BO217" s="74"/>
      <c r="BP217" s="74"/>
      <c r="BQ217" s="74"/>
      <c r="BR217" s="74"/>
      <c r="BS217" s="74"/>
      <c r="BT217" s="74"/>
      <c r="BU217" s="74"/>
      <c r="BV217" s="74"/>
      <c r="BW217" s="74"/>
      <c r="BX217" s="74"/>
      <c r="BY217" s="74"/>
      <c r="BZ217" s="77"/>
      <c r="CA217" s="76">
        <f t="shared" si="6"/>
        <v>4</v>
      </c>
    </row>
    <row r="218" spans="1:79" x14ac:dyDescent="0.25">
      <c r="A218" s="70" t="s">
        <v>332</v>
      </c>
      <c r="B218" s="71"/>
      <c r="C218" s="72"/>
      <c r="D218" s="74"/>
      <c r="E218" s="74"/>
      <c r="F218" s="74"/>
      <c r="G218" s="74"/>
      <c r="H218" s="74"/>
      <c r="I218" s="74"/>
      <c r="J218" s="73">
        <v>1</v>
      </c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3">
        <v>2</v>
      </c>
      <c r="X218" s="74"/>
      <c r="Y218" s="74"/>
      <c r="Z218" s="74"/>
      <c r="AA218" s="73">
        <v>1</v>
      </c>
      <c r="AB218" s="74"/>
      <c r="AC218" s="74"/>
      <c r="AD218" s="74"/>
      <c r="AE218" s="74"/>
      <c r="AF218" s="74"/>
      <c r="AG218" s="74"/>
      <c r="AH218" s="74"/>
      <c r="AI218" s="74"/>
      <c r="AJ218" s="74"/>
      <c r="AK218" s="74"/>
      <c r="AL218" s="74"/>
      <c r="AM218" s="74"/>
      <c r="AN218" s="74"/>
      <c r="AO218" s="74"/>
      <c r="AP218" s="74"/>
      <c r="AQ218" s="74"/>
      <c r="AR218" s="74"/>
      <c r="AS218" s="74"/>
      <c r="AT218" s="74"/>
      <c r="AU218" s="74"/>
      <c r="AV218" s="74"/>
      <c r="AW218" s="74"/>
      <c r="AX218" s="74"/>
      <c r="AY218" s="74"/>
      <c r="AZ218" s="74"/>
      <c r="BA218" s="74"/>
      <c r="BB218" s="74"/>
      <c r="BC218" s="74"/>
      <c r="BD218" s="74"/>
      <c r="BE218" s="74"/>
      <c r="BF218" s="74"/>
      <c r="BG218" s="74"/>
      <c r="BH218" s="74"/>
      <c r="BI218" s="74"/>
      <c r="BJ218" s="74"/>
      <c r="BK218" s="74"/>
      <c r="BL218" s="74"/>
      <c r="BM218" s="74"/>
      <c r="BN218" s="74"/>
      <c r="BO218" s="74"/>
      <c r="BP218" s="74"/>
      <c r="BQ218" s="74"/>
      <c r="BR218" s="74"/>
      <c r="BS218" s="74"/>
      <c r="BT218" s="74"/>
      <c r="BU218" s="74"/>
      <c r="BV218" s="74"/>
      <c r="BW218" s="74"/>
      <c r="BX218" s="74"/>
      <c r="BY218" s="74"/>
      <c r="BZ218" s="77"/>
      <c r="CA218" s="76">
        <f t="shared" si="6"/>
        <v>4</v>
      </c>
    </row>
    <row r="219" spans="1:79" x14ac:dyDescent="0.25">
      <c r="A219" s="70" t="s">
        <v>330</v>
      </c>
      <c r="B219" s="71"/>
      <c r="C219" s="72"/>
      <c r="D219" s="74"/>
      <c r="E219" s="74"/>
      <c r="F219" s="74"/>
      <c r="G219" s="74"/>
      <c r="H219" s="74"/>
      <c r="I219" s="74"/>
      <c r="J219" s="73">
        <v>1</v>
      </c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  <c r="W219" s="74"/>
      <c r="X219" s="74"/>
      <c r="Y219" s="74"/>
      <c r="Z219" s="74"/>
      <c r="AA219" s="74"/>
      <c r="AB219" s="74"/>
      <c r="AC219" s="74"/>
      <c r="AD219" s="74"/>
      <c r="AE219" s="74"/>
      <c r="AF219" s="74"/>
      <c r="AG219" s="74"/>
      <c r="AH219" s="74"/>
      <c r="AI219" s="74"/>
      <c r="AJ219" s="74"/>
      <c r="AK219" s="74"/>
      <c r="AL219" s="74"/>
      <c r="AM219" s="74"/>
      <c r="AN219" s="74"/>
      <c r="AO219" s="74"/>
      <c r="AP219" s="74"/>
      <c r="AQ219" s="74"/>
      <c r="AR219" s="74"/>
      <c r="AS219" s="74"/>
      <c r="AT219" s="74"/>
      <c r="AU219" s="74"/>
      <c r="AV219" s="74"/>
      <c r="AW219" s="74"/>
      <c r="AX219" s="74"/>
      <c r="AY219" s="74"/>
      <c r="AZ219" s="74"/>
      <c r="BA219" s="74"/>
      <c r="BB219" s="74"/>
      <c r="BC219" s="74"/>
      <c r="BD219" s="74"/>
      <c r="BE219" s="74"/>
      <c r="BF219" s="74"/>
      <c r="BG219" s="74"/>
      <c r="BH219" s="74"/>
      <c r="BI219" s="74"/>
      <c r="BJ219" s="74"/>
      <c r="BK219" s="74"/>
      <c r="BL219" s="74"/>
      <c r="BM219" s="74"/>
      <c r="BN219" s="74"/>
      <c r="BO219" s="73">
        <v>3</v>
      </c>
      <c r="BP219" s="74"/>
      <c r="BQ219" s="74"/>
      <c r="BR219" s="74"/>
      <c r="BS219" s="74"/>
      <c r="BT219" s="74"/>
      <c r="BU219" s="74"/>
      <c r="BV219" s="74"/>
      <c r="BW219" s="74"/>
      <c r="BX219" s="74"/>
      <c r="BY219" s="74"/>
      <c r="BZ219" s="77"/>
      <c r="CA219" s="76">
        <f t="shared" si="6"/>
        <v>4</v>
      </c>
    </row>
    <row r="220" spans="1:79" x14ac:dyDescent="0.25">
      <c r="A220" s="70" t="s">
        <v>196</v>
      </c>
      <c r="B220" s="71"/>
      <c r="C220" s="72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74"/>
      <c r="U220" s="74"/>
      <c r="V220" s="74"/>
      <c r="W220" s="74"/>
      <c r="X220" s="74"/>
      <c r="Y220" s="74"/>
      <c r="Z220" s="74"/>
      <c r="AA220" s="74"/>
      <c r="AB220" s="74"/>
      <c r="AC220" s="74"/>
      <c r="AD220" s="74"/>
      <c r="AE220" s="74"/>
      <c r="AF220" s="74"/>
      <c r="AG220" s="74"/>
      <c r="AH220" s="74"/>
      <c r="AI220" s="74"/>
      <c r="AJ220" s="74"/>
      <c r="AK220" s="74"/>
      <c r="AL220" s="74"/>
      <c r="AM220" s="74"/>
      <c r="AN220" s="74"/>
      <c r="AO220" s="74"/>
      <c r="AP220" s="74"/>
      <c r="AQ220" s="74"/>
      <c r="AR220" s="74"/>
      <c r="AS220" s="74"/>
      <c r="AT220" s="74"/>
      <c r="AU220" s="74"/>
      <c r="AV220" s="73">
        <v>2</v>
      </c>
      <c r="AW220" s="74"/>
      <c r="AX220" s="74"/>
      <c r="AY220" s="74"/>
      <c r="AZ220" s="74"/>
      <c r="BA220" s="74"/>
      <c r="BB220" s="74"/>
      <c r="BC220" s="74"/>
      <c r="BD220" s="74"/>
      <c r="BE220" s="74"/>
      <c r="BF220" s="74"/>
      <c r="BG220" s="73">
        <v>1</v>
      </c>
      <c r="BH220" s="74"/>
      <c r="BI220" s="74"/>
      <c r="BJ220" s="74"/>
      <c r="BK220" s="74"/>
      <c r="BL220" s="74"/>
      <c r="BM220" s="74"/>
      <c r="BN220" s="74"/>
      <c r="BO220" s="74"/>
      <c r="BP220" s="73">
        <v>1</v>
      </c>
      <c r="BQ220" s="74"/>
      <c r="BR220" s="74"/>
      <c r="BS220" s="74"/>
      <c r="BT220" s="74"/>
      <c r="BU220" s="74"/>
      <c r="BV220" s="74"/>
      <c r="BW220" s="74"/>
      <c r="BX220" s="74"/>
      <c r="BY220" s="74"/>
      <c r="BZ220" s="77"/>
      <c r="CA220" s="76">
        <f t="shared" si="6"/>
        <v>4</v>
      </c>
    </row>
    <row r="221" spans="1:79" x14ac:dyDescent="0.25">
      <c r="A221" s="70" t="s">
        <v>166</v>
      </c>
      <c r="B221" s="71"/>
      <c r="C221" s="72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74"/>
      <c r="U221" s="74"/>
      <c r="V221" s="74"/>
      <c r="W221" s="74"/>
      <c r="X221" s="74"/>
      <c r="Y221" s="74"/>
      <c r="Z221" s="74"/>
      <c r="AA221" s="74"/>
      <c r="AB221" s="74"/>
      <c r="AC221" s="74"/>
      <c r="AD221" s="74"/>
      <c r="AE221" s="74"/>
      <c r="AF221" s="74"/>
      <c r="AG221" s="74"/>
      <c r="AH221" s="74"/>
      <c r="AI221" s="74"/>
      <c r="AJ221" s="74"/>
      <c r="AK221" s="74"/>
      <c r="AL221" s="74"/>
      <c r="AM221" s="74"/>
      <c r="AN221" s="74"/>
      <c r="AO221" s="74"/>
      <c r="AP221" s="74"/>
      <c r="AQ221" s="74"/>
      <c r="AR221" s="74"/>
      <c r="AS221" s="74"/>
      <c r="AT221" s="74"/>
      <c r="AU221" s="74"/>
      <c r="AV221" s="74"/>
      <c r="AW221" s="74"/>
      <c r="AX221" s="74"/>
      <c r="AY221" s="74"/>
      <c r="AZ221" s="74"/>
      <c r="BA221" s="73">
        <v>1</v>
      </c>
      <c r="BB221" s="74"/>
      <c r="BC221" s="74"/>
      <c r="BD221" s="74"/>
      <c r="BE221" s="74"/>
      <c r="BF221" s="73">
        <v>2</v>
      </c>
      <c r="BG221" s="74"/>
      <c r="BH221" s="74"/>
      <c r="BI221" s="74"/>
      <c r="BJ221" s="74"/>
      <c r="BK221" s="74"/>
      <c r="BL221" s="74"/>
      <c r="BM221" s="74"/>
      <c r="BN221" s="74"/>
      <c r="BO221" s="73">
        <v>1</v>
      </c>
      <c r="BP221" s="74"/>
      <c r="BQ221" s="74"/>
      <c r="BR221" s="74"/>
      <c r="BS221" s="74"/>
      <c r="BT221" s="74"/>
      <c r="BU221" s="74"/>
      <c r="BV221" s="74"/>
      <c r="BW221" s="74"/>
      <c r="BX221" s="74"/>
      <c r="BY221" s="74"/>
      <c r="BZ221" s="77"/>
      <c r="CA221" s="76">
        <f t="shared" si="6"/>
        <v>4</v>
      </c>
    </row>
    <row r="222" spans="1:79" x14ac:dyDescent="0.25">
      <c r="A222" s="70" t="s">
        <v>110</v>
      </c>
      <c r="B222" s="71"/>
      <c r="C222" s="72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74"/>
      <c r="U222" s="74"/>
      <c r="V222" s="74"/>
      <c r="W222" s="74"/>
      <c r="X222" s="74"/>
      <c r="Y222" s="74"/>
      <c r="Z222" s="74"/>
      <c r="AA222" s="74"/>
      <c r="AB222" s="74"/>
      <c r="AC222" s="74"/>
      <c r="AD222" s="74"/>
      <c r="AE222" s="74"/>
      <c r="AF222" s="74"/>
      <c r="AG222" s="74"/>
      <c r="AH222" s="74"/>
      <c r="AI222" s="74"/>
      <c r="AJ222" s="74"/>
      <c r="AK222" s="74"/>
      <c r="AL222" s="74"/>
      <c r="AM222" s="74"/>
      <c r="AN222" s="74"/>
      <c r="AO222" s="74"/>
      <c r="AP222" s="74"/>
      <c r="AQ222" s="74"/>
      <c r="AR222" s="74"/>
      <c r="AS222" s="74"/>
      <c r="AT222" s="74"/>
      <c r="AU222" s="74"/>
      <c r="AV222" s="73">
        <v>1</v>
      </c>
      <c r="AW222" s="74"/>
      <c r="AX222" s="74"/>
      <c r="AY222" s="74"/>
      <c r="AZ222" s="74"/>
      <c r="BA222" s="74"/>
      <c r="BB222" s="74"/>
      <c r="BC222" s="74"/>
      <c r="BD222" s="74"/>
      <c r="BE222" s="74"/>
      <c r="BF222" s="74"/>
      <c r="BG222" s="73">
        <v>2</v>
      </c>
      <c r="BH222" s="74"/>
      <c r="BI222" s="74"/>
      <c r="BJ222" s="74"/>
      <c r="BK222" s="74"/>
      <c r="BL222" s="74"/>
      <c r="BM222" s="74"/>
      <c r="BN222" s="74"/>
      <c r="BO222" s="74"/>
      <c r="BP222" s="73">
        <v>1</v>
      </c>
      <c r="BQ222" s="74"/>
      <c r="BR222" s="74"/>
      <c r="BS222" s="74"/>
      <c r="BT222" s="74"/>
      <c r="BU222" s="74"/>
      <c r="BV222" s="74"/>
      <c r="BW222" s="74"/>
      <c r="BX222" s="74"/>
      <c r="BY222" s="74"/>
      <c r="BZ222" s="77"/>
      <c r="CA222" s="76">
        <f t="shared" si="6"/>
        <v>4</v>
      </c>
    </row>
    <row r="223" spans="1:79" x14ac:dyDescent="0.25">
      <c r="A223" s="70" t="s">
        <v>84</v>
      </c>
      <c r="B223" s="71"/>
      <c r="C223" s="72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74"/>
      <c r="U223" s="74"/>
      <c r="V223" s="74"/>
      <c r="W223" s="74"/>
      <c r="X223" s="74"/>
      <c r="Y223" s="74"/>
      <c r="Z223" s="74"/>
      <c r="AA223" s="74"/>
      <c r="AB223" s="74"/>
      <c r="AC223" s="74"/>
      <c r="AD223" s="74"/>
      <c r="AE223" s="74"/>
      <c r="AF223" s="74"/>
      <c r="AG223" s="73">
        <v>1</v>
      </c>
      <c r="AH223" s="74"/>
      <c r="AI223" s="74"/>
      <c r="AJ223" s="74"/>
      <c r="AK223" s="74"/>
      <c r="AL223" s="74"/>
      <c r="AM223" s="73">
        <v>2</v>
      </c>
      <c r="AN223" s="74"/>
      <c r="AO223" s="74"/>
      <c r="AP223" s="74"/>
      <c r="AQ223" s="74"/>
      <c r="AR223" s="74"/>
      <c r="AS223" s="74"/>
      <c r="AT223" s="74"/>
      <c r="AU223" s="74"/>
      <c r="AV223" s="74"/>
      <c r="AW223" s="74"/>
      <c r="AX223" s="74"/>
      <c r="AY223" s="74"/>
      <c r="AZ223" s="74"/>
      <c r="BA223" s="74"/>
      <c r="BB223" s="74"/>
      <c r="BC223" s="74"/>
      <c r="BD223" s="74"/>
      <c r="BE223" s="74"/>
      <c r="BF223" s="73">
        <v>1</v>
      </c>
      <c r="BG223" s="74"/>
      <c r="BH223" s="74"/>
      <c r="BI223" s="74"/>
      <c r="BJ223" s="74"/>
      <c r="BK223" s="74"/>
      <c r="BL223" s="74"/>
      <c r="BM223" s="74"/>
      <c r="BN223" s="74"/>
      <c r="BO223" s="74"/>
      <c r="BP223" s="74"/>
      <c r="BQ223" s="74"/>
      <c r="BR223" s="74"/>
      <c r="BS223" s="74"/>
      <c r="BT223" s="74"/>
      <c r="BU223" s="74"/>
      <c r="BV223" s="74"/>
      <c r="BW223" s="74"/>
      <c r="BX223" s="74"/>
      <c r="BY223" s="74"/>
      <c r="BZ223" s="77"/>
      <c r="CA223" s="76">
        <f t="shared" si="6"/>
        <v>4</v>
      </c>
    </row>
    <row r="224" spans="1:79" x14ac:dyDescent="0.25">
      <c r="A224" s="70" t="s">
        <v>50</v>
      </c>
      <c r="B224" s="71"/>
      <c r="C224" s="72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74"/>
      <c r="U224" s="74"/>
      <c r="V224" s="74"/>
      <c r="W224" s="74"/>
      <c r="X224" s="74"/>
      <c r="Y224" s="74"/>
      <c r="Z224" s="74"/>
      <c r="AA224" s="74"/>
      <c r="AB224" s="74"/>
      <c r="AC224" s="74"/>
      <c r="AD224" s="74"/>
      <c r="AE224" s="74"/>
      <c r="AF224" s="74"/>
      <c r="AG224" s="74"/>
      <c r="AH224" s="74"/>
      <c r="AI224" s="74"/>
      <c r="AJ224" s="74"/>
      <c r="AK224" s="74"/>
      <c r="AL224" s="74"/>
      <c r="AM224" s="74"/>
      <c r="AN224" s="74"/>
      <c r="AO224" s="74"/>
      <c r="AP224" s="74"/>
      <c r="AQ224" s="74"/>
      <c r="AR224" s="74"/>
      <c r="AS224" s="74"/>
      <c r="AT224" s="74"/>
      <c r="AU224" s="74"/>
      <c r="AV224" s="74"/>
      <c r="AW224" s="74"/>
      <c r="AX224" s="74"/>
      <c r="AY224" s="74"/>
      <c r="AZ224" s="74"/>
      <c r="BA224" s="74"/>
      <c r="BB224" s="74"/>
      <c r="BC224" s="74"/>
      <c r="BD224" s="74"/>
      <c r="BE224" s="74"/>
      <c r="BF224" s="74"/>
      <c r="BG224" s="73">
        <v>3</v>
      </c>
      <c r="BH224" s="74"/>
      <c r="BI224" s="74"/>
      <c r="BJ224" s="74"/>
      <c r="BK224" s="74"/>
      <c r="BL224" s="74"/>
      <c r="BM224" s="74"/>
      <c r="BN224" s="74"/>
      <c r="BO224" s="74"/>
      <c r="BP224" s="74"/>
      <c r="BQ224" s="74"/>
      <c r="BR224" s="74"/>
      <c r="BS224" s="74"/>
      <c r="BT224" s="74"/>
      <c r="BU224" s="74"/>
      <c r="BV224" s="73">
        <v>1</v>
      </c>
      <c r="BW224" s="74"/>
      <c r="BX224" s="74"/>
      <c r="BY224" s="74"/>
      <c r="BZ224" s="77"/>
      <c r="CA224" s="76">
        <f t="shared" si="6"/>
        <v>4</v>
      </c>
    </row>
    <row r="225" spans="1:79" x14ac:dyDescent="0.25">
      <c r="A225" s="70" t="s">
        <v>46</v>
      </c>
      <c r="B225" s="71"/>
      <c r="C225" s="72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  <c r="W225" s="74"/>
      <c r="X225" s="74"/>
      <c r="Y225" s="74"/>
      <c r="Z225" s="74"/>
      <c r="AA225" s="74"/>
      <c r="AB225" s="74"/>
      <c r="AC225" s="74"/>
      <c r="AD225" s="74"/>
      <c r="AE225" s="74"/>
      <c r="AF225" s="74"/>
      <c r="AG225" s="74"/>
      <c r="AH225" s="74"/>
      <c r="AI225" s="73">
        <v>1</v>
      </c>
      <c r="AJ225" s="74"/>
      <c r="AK225" s="73">
        <v>1</v>
      </c>
      <c r="AL225" s="74"/>
      <c r="AM225" s="74"/>
      <c r="AN225" s="74"/>
      <c r="AO225" s="74"/>
      <c r="AP225" s="74"/>
      <c r="AQ225" s="74"/>
      <c r="AR225" s="74"/>
      <c r="AS225" s="74"/>
      <c r="AT225" s="74"/>
      <c r="AU225" s="74"/>
      <c r="AV225" s="74"/>
      <c r="AW225" s="74"/>
      <c r="AX225" s="74"/>
      <c r="AY225" s="74"/>
      <c r="AZ225" s="74"/>
      <c r="BA225" s="73">
        <v>2</v>
      </c>
      <c r="BB225" s="74"/>
      <c r="BC225" s="74"/>
      <c r="BD225" s="74"/>
      <c r="BE225" s="74"/>
      <c r="BF225" s="74"/>
      <c r="BG225" s="74"/>
      <c r="BH225" s="74"/>
      <c r="BI225" s="74"/>
      <c r="BJ225" s="74"/>
      <c r="BK225" s="74"/>
      <c r="BL225" s="74"/>
      <c r="BM225" s="74"/>
      <c r="BN225" s="74"/>
      <c r="BO225" s="74"/>
      <c r="BP225" s="74"/>
      <c r="BQ225" s="74"/>
      <c r="BR225" s="74"/>
      <c r="BS225" s="74"/>
      <c r="BT225" s="74"/>
      <c r="BU225" s="74"/>
      <c r="BV225" s="74"/>
      <c r="BW225" s="74"/>
      <c r="BX225" s="74"/>
      <c r="BY225" s="74"/>
      <c r="BZ225" s="77"/>
      <c r="CA225" s="76">
        <f t="shared" si="6"/>
        <v>4</v>
      </c>
    </row>
    <row r="226" spans="1:79" x14ac:dyDescent="0.25">
      <c r="A226" s="70" t="s">
        <v>564</v>
      </c>
      <c r="B226" s="71"/>
      <c r="C226" s="72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74"/>
      <c r="U226" s="74"/>
      <c r="V226" s="74"/>
      <c r="W226" s="74"/>
      <c r="X226" s="74"/>
      <c r="Y226" s="74"/>
      <c r="Z226" s="74"/>
      <c r="AA226" s="74"/>
      <c r="AB226" s="74"/>
      <c r="AC226" s="74"/>
      <c r="AD226" s="74"/>
      <c r="AE226" s="74"/>
      <c r="AF226" s="74"/>
      <c r="AG226" s="74"/>
      <c r="AH226" s="74"/>
      <c r="AI226" s="74"/>
      <c r="AJ226" s="74"/>
      <c r="AK226" s="74"/>
      <c r="AL226" s="74"/>
      <c r="AM226" s="74"/>
      <c r="AN226" s="74"/>
      <c r="AO226" s="74"/>
      <c r="AP226" s="74"/>
      <c r="AQ226" s="74"/>
      <c r="AR226" s="74"/>
      <c r="AS226" s="74"/>
      <c r="AT226" s="74"/>
      <c r="AU226" s="74"/>
      <c r="AV226" s="74"/>
      <c r="AW226" s="74"/>
      <c r="AX226" s="74"/>
      <c r="AY226" s="74"/>
      <c r="AZ226" s="74"/>
      <c r="BA226" s="73">
        <v>1</v>
      </c>
      <c r="BB226" s="74"/>
      <c r="BC226" s="74"/>
      <c r="BD226" s="74"/>
      <c r="BE226" s="74"/>
      <c r="BF226" s="73">
        <v>2</v>
      </c>
      <c r="BG226" s="74"/>
      <c r="BH226" s="74"/>
      <c r="BI226" s="74"/>
      <c r="BJ226" s="74"/>
      <c r="BK226" s="74"/>
      <c r="BL226" s="74"/>
      <c r="BM226" s="74"/>
      <c r="BN226" s="74"/>
      <c r="BO226" s="74"/>
      <c r="BP226" s="74"/>
      <c r="BQ226" s="74"/>
      <c r="BR226" s="74"/>
      <c r="BS226" s="74"/>
      <c r="BT226" s="74"/>
      <c r="BU226" s="74"/>
      <c r="BV226" s="74"/>
      <c r="BW226" s="74"/>
      <c r="BX226" s="74"/>
      <c r="BY226" s="74"/>
      <c r="BZ226" s="77"/>
      <c r="CA226" s="76">
        <f t="shared" si="6"/>
        <v>3</v>
      </c>
    </row>
    <row r="227" spans="1:79" x14ac:dyDescent="0.25">
      <c r="A227" s="70" t="s">
        <v>524</v>
      </c>
      <c r="B227" s="71"/>
      <c r="C227" s="72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74"/>
      <c r="U227" s="74"/>
      <c r="V227" s="74"/>
      <c r="W227" s="74"/>
      <c r="X227" s="74"/>
      <c r="Y227" s="74"/>
      <c r="Z227" s="74"/>
      <c r="AA227" s="74"/>
      <c r="AB227" s="74"/>
      <c r="AC227" s="74"/>
      <c r="AD227" s="74"/>
      <c r="AE227" s="74"/>
      <c r="AF227" s="74"/>
      <c r="AG227" s="74"/>
      <c r="AH227" s="74"/>
      <c r="AI227" s="74"/>
      <c r="AJ227" s="74"/>
      <c r="AK227" s="74"/>
      <c r="AL227" s="74"/>
      <c r="AM227" s="74"/>
      <c r="AN227" s="74"/>
      <c r="AO227" s="74"/>
      <c r="AP227" s="74"/>
      <c r="AQ227" s="74"/>
      <c r="AR227" s="74"/>
      <c r="AS227" s="74"/>
      <c r="AT227" s="74"/>
      <c r="AU227" s="74"/>
      <c r="AV227" s="74"/>
      <c r="AW227" s="74"/>
      <c r="AX227" s="74"/>
      <c r="AY227" s="74"/>
      <c r="AZ227" s="74"/>
      <c r="BA227" s="74"/>
      <c r="BB227" s="74"/>
      <c r="BC227" s="74"/>
      <c r="BD227" s="74"/>
      <c r="BE227" s="74"/>
      <c r="BF227" s="74"/>
      <c r="BG227" s="74"/>
      <c r="BH227" s="74"/>
      <c r="BI227" s="74"/>
      <c r="BJ227" s="74"/>
      <c r="BK227" s="74"/>
      <c r="BL227" s="74"/>
      <c r="BM227" s="74"/>
      <c r="BN227" s="74"/>
      <c r="BO227" s="74"/>
      <c r="BP227" s="74"/>
      <c r="BQ227" s="73">
        <v>3</v>
      </c>
      <c r="BR227" s="74"/>
      <c r="BS227" s="74"/>
      <c r="BT227" s="74"/>
      <c r="BU227" s="74"/>
      <c r="BV227" s="74"/>
      <c r="BW227" s="74"/>
      <c r="BX227" s="74"/>
      <c r="BY227" s="74"/>
      <c r="BZ227" s="77"/>
      <c r="CA227" s="76">
        <f t="shared" si="6"/>
        <v>3</v>
      </c>
    </row>
    <row r="228" spans="1:79" x14ac:dyDescent="0.25">
      <c r="A228" s="70" t="s">
        <v>414</v>
      </c>
      <c r="B228" s="71"/>
      <c r="C228" s="72"/>
      <c r="D228" s="74"/>
      <c r="E228" s="74"/>
      <c r="F228" s="73">
        <v>1</v>
      </c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74"/>
      <c r="U228" s="74"/>
      <c r="V228" s="74"/>
      <c r="W228" s="74"/>
      <c r="X228" s="74"/>
      <c r="Y228" s="74"/>
      <c r="Z228" s="74"/>
      <c r="AA228" s="74"/>
      <c r="AB228" s="74"/>
      <c r="AC228" s="74"/>
      <c r="AD228" s="74"/>
      <c r="AE228" s="74"/>
      <c r="AF228" s="74"/>
      <c r="AG228" s="74"/>
      <c r="AH228" s="73">
        <v>1</v>
      </c>
      <c r="AI228" s="74"/>
      <c r="AJ228" s="74"/>
      <c r="AK228" s="74"/>
      <c r="AL228" s="74"/>
      <c r="AM228" s="74"/>
      <c r="AN228" s="74"/>
      <c r="AO228" s="74"/>
      <c r="AP228" s="74"/>
      <c r="AQ228" s="73">
        <v>1</v>
      </c>
      <c r="AR228" s="74"/>
      <c r="AS228" s="74"/>
      <c r="AT228" s="74"/>
      <c r="AU228" s="74"/>
      <c r="AV228" s="74"/>
      <c r="AW228" s="74"/>
      <c r="AX228" s="74"/>
      <c r="AY228" s="74"/>
      <c r="AZ228" s="74"/>
      <c r="BA228" s="74"/>
      <c r="BB228" s="74"/>
      <c r="BC228" s="74"/>
      <c r="BD228" s="74"/>
      <c r="BE228" s="74"/>
      <c r="BF228" s="74"/>
      <c r="BG228" s="74"/>
      <c r="BH228" s="74"/>
      <c r="BI228" s="74"/>
      <c r="BJ228" s="74"/>
      <c r="BK228" s="74"/>
      <c r="BL228" s="74"/>
      <c r="BM228" s="74"/>
      <c r="BN228" s="74"/>
      <c r="BO228" s="74"/>
      <c r="BP228" s="74"/>
      <c r="BQ228" s="74"/>
      <c r="BR228" s="74"/>
      <c r="BS228" s="74"/>
      <c r="BT228" s="74"/>
      <c r="BU228" s="74"/>
      <c r="BV228" s="74"/>
      <c r="BW228" s="74"/>
      <c r="BX228" s="74"/>
      <c r="BY228" s="74"/>
      <c r="BZ228" s="77"/>
      <c r="CA228" s="76">
        <f t="shared" si="6"/>
        <v>3</v>
      </c>
    </row>
    <row r="229" spans="1:79" x14ac:dyDescent="0.25">
      <c r="A229" s="70" t="s">
        <v>412</v>
      </c>
      <c r="B229" s="71"/>
      <c r="C229" s="72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74"/>
      <c r="U229" s="74"/>
      <c r="V229" s="74"/>
      <c r="W229" s="74"/>
      <c r="X229" s="74"/>
      <c r="Y229" s="74"/>
      <c r="Z229" s="74"/>
      <c r="AA229" s="74"/>
      <c r="AB229" s="74"/>
      <c r="AC229" s="74"/>
      <c r="AD229" s="74"/>
      <c r="AE229" s="74"/>
      <c r="AF229" s="74"/>
      <c r="AG229" s="74"/>
      <c r="AH229" s="74"/>
      <c r="AI229" s="74"/>
      <c r="AJ229" s="74"/>
      <c r="AK229" s="74"/>
      <c r="AL229" s="74"/>
      <c r="AM229" s="74"/>
      <c r="AN229" s="74"/>
      <c r="AO229" s="74"/>
      <c r="AP229" s="74"/>
      <c r="AQ229" s="74"/>
      <c r="AR229" s="74"/>
      <c r="AS229" s="74"/>
      <c r="AT229" s="74"/>
      <c r="AU229" s="74"/>
      <c r="AV229" s="74"/>
      <c r="AW229" s="74"/>
      <c r="AX229" s="74"/>
      <c r="AY229" s="74"/>
      <c r="AZ229" s="74"/>
      <c r="BA229" s="74"/>
      <c r="BB229" s="74"/>
      <c r="BC229" s="74"/>
      <c r="BD229" s="74"/>
      <c r="BE229" s="74"/>
      <c r="BF229" s="74"/>
      <c r="BG229" s="73">
        <v>2</v>
      </c>
      <c r="BH229" s="74"/>
      <c r="BI229" s="74"/>
      <c r="BJ229" s="74"/>
      <c r="BK229" s="74"/>
      <c r="BL229" s="74"/>
      <c r="BM229" s="74"/>
      <c r="BN229" s="74"/>
      <c r="BO229" s="74"/>
      <c r="BP229" s="73">
        <v>1</v>
      </c>
      <c r="BQ229" s="74"/>
      <c r="BR229" s="74"/>
      <c r="BS229" s="74"/>
      <c r="BT229" s="74"/>
      <c r="BU229" s="74"/>
      <c r="BV229" s="74"/>
      <c r="BW229" s="74"/>
      <c r="BX229" s="74"/>
      <c r="BY229" s="74"/>
      <c r="BZ229" s="77"/>
      <c r="CA229" s="76">
        <f t="shared" si="6"/>
        <v>3</v>
      </c>
    </row>
    <row r="230" spans="1:79" x14ac:dyDescent="0.25">
      <c r="A230" s="70" t="s">
        <v>406</v>
      </c>
      <c r="B230" s="71"/>
      <c r="C230" s="72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74"/>
      <c r="U230" s="74"/>
      <c r="V230" s="74"/>
      <c r="W230" s="74"/>
      <c r="X230" s="74"/>
      <c r="Y230" s="74"/>
      <c r="Z230" s="74"/>
      <c r="AA230" s="74"/>
      <c r="AB230" s="74"/>
      <c r="AC230" s="74"/>
      <c r="AD230" s="74"/>
      <c r="AE230" s="74"/>
      <c r="AF230" s="74"/>
      <c r="AG230" s="74"/>
      <c r="AH230" s="74"/>
      <c r="AI230" s="74"/>
      <c r="AJ230" s="74"/>
      <c r="AK230" s="74"/>
      <c r="AL230" s="74"/>
      <c r="AM230" s="74"/>
      <c r="AN230" s="74"/>
      <c r="AO230" s="74"/>
      <c r="AP230" s="74"/>
      <c r="AQ230" s="74"/>
      <c r="AR230" s="74"/>
      <c r="AS230" s="74"/>
      <c r="AT230" s="74"/>
      <c r="AU230" s="74"/>
      <c r="AV230" s="74"/>
      <c r="AW230" s="74"/>
      <c r="AX230" s="74"/>
      <c r="AY230" s="74"/>
      <c r="AZ230" s="74"/>
      <c r="BA230" s="74"/>
      <c r="BB230" s="74"/>
      <c r="BC230" s="74"/>
      <c r="BD230" s="74"/>
      <c r="BE230" s="74"/>
      <c r="BF230" s="74"/>
      <c r="BG230" s="74"/>
      <c r="BH230" s="73">
        <v>3</v>
      </c>
      <c r="BI230" s="74"/>
      <c r="BJ230" s="74"/>
      <c r="BK230" s="74"/>
      <c r="BL230" s="74"/>
      <c r="BM230" s="74"/>
      <c r="BN230" s="74"/>
      <c r="BO230" s="74"/>
      <c r="BP230" s="74"/>
      <c r="BQ230" s="74"/>
      <c r="BR230" s="74"/>
      <c r="BS230" s="74"/>
      <c r="BT230" s="74"/>
      <c r="BU230" s="74"/>
      <c r="BV230" s="74"/>
      <c r="BW230" s="74"/>
      <c r="BX230" s="74"/>
      <c r="BY230" s="74"/>
      <c r="BZ230" s="77"/>
      <c r="CA230" s="76">
        <f t="shared" si="6"/>
        <v>3</v>
      </c>
    </row>
    <row r="231" spans="1:79" x14ac:dyDescent="0.25">
      <c r="A231" s="70" t="s">
        <v>354</v>
      </c>
      <c r="B231" s="71"/>
      <c r="C231" s="72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Y231" s="74"/>
      <c r="Z231" s="74"/>
      <c r="AA231" s="74"/>
      <c r="AB231" s="74"/>
      <c r="AC231" s="74"/>
      <c r="AD231" s="74"/>
      <c r="AE231" s="74"/>
      <c r="AF231" s="74"/>
      <c r="AG231" s="74"/>
      <c r="AH231" s="74"/>
      <c r="AI231" s="74"/>
      <c r="AJ231" s="74"/>
      <c r="AK231" s="74"/>
      <c r="AL231" s="74"/>
      <c r="AM231" s="74"/>
      <c r="AN231" s="74"/>
      <c r="AO231" s="74"/>
      <c r="AP231" s="74"/>
      <c r="AQ231" s="74"/>
      <c r="AR231" s="74"/>
      <c r="AS231" s="74"/>
      <c r="AT231" s="74"/>
      <c r="AU231" s="74"/>
      <c r="AV231" s="74"/>
      <c r="AW231" s="74"/>
      <c r="AX231" s="74"/>
      <c r="AY231" s="74"/>
      <c r="AZ231" s="74"/>
      <c r="BA231" s="74"/>
      <c r="BB231" s="74"/>
      <c r="BC231" s="74"/>
      <c r="BD231" s="74"/>
      <c r="BE231" s="74"/>
      <c r="BF231" s="74"/>
      <c r="BG231" s="73">
        <v>3</v>
      </c>
      <c r="BH231" s="74"/>
      <c r="BI231" s="74"/>
      <c r="BJ231" s="74"/>
      <c r="BK231" s="74"/>
      <c r="BL231" s="74"/>
      <c r="BM231" s="74"/>
      <c r="BN231" s="74"/>
      <c r="BO231" s="74"/>
      <c r="BP231" s="74"/>
      <c r="BQ231" s="74"/>
      <c r="BR231" s="74"/>
      <c r="BS231" s="74"/>
      <c r="BT231" s="74"/>
      <c r="BU231" s="74"/>
      <c r="BV231" s="74"/>
      <c r="BW231" s="74"/>
      <c r="BX231" s="74"/>
      <c r="BY231" s="74"/>
      <c r="BZ231" s="77"/>
      <c r="CA231" s="76">
        <f t="shared" si="6"/>
        <v>3</v>
      </c>
    </row>
    <row r="232" spans="1:79" x14ac:dyDescent="0.25">
      <c r="A232" s="70" t="s">
        <v>308</v>
      </c>
      <c r="B232" s="71"/>
      <c r="C232" s="72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74"/>
      <c r="U232" s="74"/>
      <c r="V232" s="74"/>
      <c r="W232" s="74"/>
      <c r="X232" s="74"/>
      <c r="Y232" s="74"/>
      <c r="Z232" s="74"/>
      <c r="AA232" s="74"/>
      <c r="AB232" s="74"/>
      <c r="AC232" s="74"/>
      <c r="AD232" s="74"/>
      <c r="AE232" s="74"/>
      <c r="AF232" s="74"/>
      <c r="AG232" s="74"/>
      <c r="AH232" s="74"/>
      <c r="AI232" s="74"/>
      <c r="AJ232" s="74"/>
      <c r="AK232" s="74"/>
      <c r="AL232" s="74"/>
      <c r="AM232" s="74"/>
      <c r="AN232" s="74"/>
      <c r="AO232" s="74"/>
      <c r="AP232" s="74"/>
      <c r="AQ232" s="74"/>
      <c r="AR232" s="73">
        <v>1</v>
      </c>
      <c r="AS232" s="74"/>
      <c r="AT232" s="74"/>
      <c r="AU232" s="73">
        <v>2</v>
      </c>
      <c r="AV232" s="74"/>
      <c r="AW232" s="74"/>
      <c r="AX232" s="74"/>
      <c r="AY232" s="74"/>
      <c r="AZ232" s="74"/>
      <c r="BA232" s="74"/>
      <c r="BB232" s="74"/>
      <c r="BC232" s="74"/>
      <c r="BD232" s="74"/>
      <c r="BE232" s="74"/>
      <c r="BF232" s="74"/>
      <c r="BG232" s="74"/>
      <c r="BH232" s="74"/>
      <c r="BI232" s="74"/>
      <c r="BJ232" s="74"/>
      <c r="BK232" s="74"/>
      <c r="BL232" s="74"/>
      <c r="BM232" s="74"/>
      <c r="BN232" s="74"/>
      <c r="BO232" s="74"/>
      <c r="BP232" s="74"/>
      <c r="BQ232" s="74"/>
      <c r="BR232" s="74"/>
      <c r="BS232" s="74"/>
      <c r="BT232" s="74"/>
      <c r="BU232" s="74"/>
      <c r="BV232" s="74"/>
      <c r="BW232" s="74"/>
      <c r="BX232" s="74"/>
      <c r="BY232" s="74"/>
      <c r="BZ232" s="77"/>
      <c r="CA232" s="76">
        <f t="shared" si="6"/>
        <v>3</v>
      </c>
    </row>
    <row r="233" spans="1:79" x14ac:dyDescent="0.25">
      <c r="A233" s="70" t="s">
        <v>270</v>
      </c>
      <c r="B233" s="71"/>
      <c r="C233" s="72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/>
      <c r="AA233" s="74"/>
      <c r="AB233" s="74"/>
      <c r="AC233" s="74"/>
      <c r="AD233" s="74"/>
      <c r="AE233" s="74"/>
      <c r="AF233" s="74"/>
      <c r="AG233" s="74"/>
      <c r="AH233" s="74"/>
      <c r="AI233" s="74"/>
      <c r="AJ233" s="74"/>
      <c r="AK233" s="74"/>
      <c r="AL233" s="74"/>
      <c r="AM233" s="74"/>
      <c r="AN233" s="74"/>
      <c r="AO233" s="74"/>
      <c r="AP233" s="74"/>
      <c r="AQ233" s="74"/>
      <c r="AR233" s="74"/>
      <c r="AS233" s="74"/>
      <c r="AT233" s="74"/>
      <c r="AU233" s="74"/>
      <c r="AV233" s="74"/>
      <c r="AW233" s="74"/>
      <c r="AX233" s="74"/>
      <c r="AY233" s="74"/>
      <c r="AZ233" s="74"/>
      <c r="BA233" s="74"/>
      <c r="BB233" s="74"/>
      <c r="BC233" s="74"/>
      <c r="BD233" s="74"/>
      <c r="BE233" s="74"/>
      <c r="BF233" s="74"/>
      <c r="BG233" s="74"/>
      <c r="BH233" s="74"/>
      <c r="BI233" s="74"/>
      <c r="BJ233" s="74"/>
      <c r="BK233" s="74"/>
      <c r="BL233" s="74"/>
      <c r="BM233" s="74"/>
      <c r="BN233" s="74"/>
      <c r="BO233" s="74"/>
      <c r="BP233" s="73">
        <v>2</v>
      </c>
      <c r="BQ233" s="74"/>
      <c r="BR233" s="74"/>
      <c r="BS233" s="74"/>
      <c r="BT233" s="74"/>
      <c r="BU233" s="74"/>
      <c r="BV233" s="74"/>
      <c r="BW233" s="74"/>
      <c r="BX233" s="73">
        <v>1</v>
      </c>
      <c r="BY233" s="74"/>
      <c r="BZ233" s="77"/>
      <c r="CA233" s="76">
        <f t="shared" si="6"/>
        <v>3</v>
      </c>
    </row>
    <row r="234" spans="1:79" x14ac:dyDescent="0.25">
      <c r="A234" s="70" t="s">
        <v>262</v>
      </c>
      <c r="B234" s="71"/>
      <c r="C234" s="72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74"/>
      <c r="U234" s="74"/>
      <c r="V234" s="74"/>
      <c r="W234" s="74"/>
      <c r="X234" s="74"/>
      <c r="Y234" s="74"/>
      <c r="Z234" s="74"/>
      <c r="AA234" s="74"/>
      <c r="AB234" s="74"/>
      <c r="AC234" s="74"/>
      <c r="AD234" s="74"/>
      <c r="AE234" s="74"/>
      <c r="AF234" s="74"/>
      <c r="AG234" s="74"/>
      <c r="AH234" s="74"/>
      <c r="AI234" s="74"/>
      <c r="AJ234" s="74"/>
      <c r="AK234" s="74"/>
      <c r="AL234" s="74"/>
      <c r="AM234" s="74"/>
      <c r="AN234" s="74"/>
      <c r="AO234" s="74"/>
      <c r="AP234" s="74"/>
      <c r="AQ234" s="74"/>
      <c r="AR234" s="73">
        <v>1</v>
      </c>
      <c r="AS234" s="74"/>
      <c r="AT234" s="74"/>
      <c r="AU234" s="74"/>
      <c r="AV234" s="74"/>
      <c r="AW234" s="74"/>
      <c r="AX234" s="74"/>
      <c r="AY234" s="74"/>
      <c r="AZ234" s="74"/>
      <c r="BA234" s="74"/>
      <c r="BB234" s="74"/>
      <c r="BC234" s="74"/>
      <c r="BD234" s="74"/>
      <c r="BE234" s="74"/>
      <c r="BF234" s="74"/>
      <c r="BG234" s="74"/>
      <c r="BH234" s="74"/>
      <c r="BI234" s="74"/>
      <c r="BJ234" s="74"/>
      <c r="BK234" s="74"/>
      <c r="BL234" s="74"/>
      <c r="BM234" s="74"/>
      <c r="BN234" s="74"/>
      <c r="BO234" s="74"/>
      <c r="BP234" s="74"/>
      <c r="BQ234" s="74"/>
      <c r="BR234" s="74"/>
      <c r="BS234" s="74"/>
      <c r="BT234" s="74"/>
      <c r="BU234" s="74"/>
      <c r="BV234" s="73">
        <v>2</v>
      </c>
      <c r="BW234" s="74"/>
      <c r="BX234" s="74"/>
      <c r="BY234" s="74"/>
      <c r="BZ234" s="77"/>
      <c r="CA234" s="76">
        <f t="shared" si="6"/>
        <v>3</v>
      </c>
    </row>
    <row r="235" spans="1:79" x14ac:dyDescent="0.25">
      <c r="A235" s="70" t="s">
        <v>242</v>
      </c>
      <c r="B235" s="71"/>
      <c r="C235" s="72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74"/>
      <c r="U235" s="74"/>
      <c r="V235" s="74"/>
      <c r="W235" s="74"/>
      <c r="X235" s="74"/>
      <c r="Y235" s="74"/>
      <c r="Z235" s="74"/>
      <c r="AA235" s="74"/>
      <c r="AB235" s="74"/>
      <c r="AC235" s="74"/>
      <c r="AD235" s="74"/>
      <c r="AE235" s="74"/>
      <c r="AF235" s="74"/>
      <c r="AG235" s="74"/>
      <c r="AH235" s="74"/>
      <c r="AI235" s="74"/>
      <c r="AJ235" s="74"/>
      <c r="AK235" s="74"/>
      <c r="AL235" s="74"/>
      <c r="AM235" s="74"/>
      <c r="AN235" s="74"/>
      <c r="AO235" s="74"/>
      <c r="AP235" s="74"/>
      <c r="AQ235" s="74"/>
      <c r="AR235" s="74"/>
      <c r="AS235" s="74"/>
      <c r="AT235" s="74"/>
      <c r="AU235" s="74"/>
      <c r="AV235" s="74"/>
      <c r="AW235" s="73">
        <v>3</v>
      </c>
      <c r="AX235" s="74"/>
      <c r="AY235" s="74"/>
      <c r="AZ235" s="74"/>
      <c r="BA235" s="74"/>
      <c r="BB235" s="74"/>
      <c r="BC235" s="74"/>
      <c r="BD235" s="74"/>
      <c r="BE235" s="74"/>
      <c r="BF235" s="74"/>
      <c r="BG235" s="74"/>
      <c r="BH235" s="74"/>
      <c r="BI235" s="74"/>
      <c r="BJ235" s="74"/>
      <c r="BK235" s="74"/>
      <c r="BL235" s="74"/>
      <c r="BM235" s="74"/>
      <c r="BN235" s="74"/>
      <c r="BO235" s="74"/>
      <c r="BP235" s="74"/>
      <c r="BQ235" s="74"/>
      <c r="BR235" s="74"/>
      <c r="BS235" s="74"/>
      <c r="BT235" s="74"/>
      <c r="BU235" s="74"/>
      <c r="BV235" s="74"/>
      <c r="BW235" s="74"/>
      <c r="BX235" s="74"/>
      <c r="BY235" s="74"/>
      <c r="BZ235" s="77"/>
      <c r="CA235" s="76">
        <f t="shared" si="6"/>
        <v>3</v>
      </c>
    </row>
    <row r="236" spans="1:79" x14ac:dyDescent="0.25">
      <c r="A236" s="70" t="s">
        <v>232</v>
      </c>
      <c r="B236" s="71"/>
      <c r="C236" s="72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74"/>
      <c r="U236" s="74"/>
      <c r="V236" s="74"/>
      <c r="W236" s="74"/>
      <c r="X236" s="74"/>
      <c r="Y236" s="74"/>
      <c r="Z236" s="74"/>
      <c r="AA236" s="74"/>
      <c r="AB236" s="74"/>
      <c r="AC236" s="74"/>
      <c r="AD236" s="74"/>
      <c r="AE236" s="74"/>
      <c r="AF236" s="74"/>
      <c r="AG236" s="74"/>
      <c r="AH236" s="74"/>
      <c r="AI236" s="74"/>
      <c r="AJ236" s="74"/>
      <c r="AK236" s="74"/>
      <c r="AL236" s="74"/>
      <c r="AM236" s="74"/>
      <c r="AN236" s="74"/>
      <c r="AO236" s="74"/>
      <c r="AP236" s="74"/>
      <c r="AQ236" s="74"/>
      <c r="AR236" s="74"/>
      <c r="AS236" s="74"/>
      <c r="AT236" s="74"/>
      <c r="AU236" s="74"/>
      <c r="AV236" s="74"/>
      <c r="AW236" s="74"/>
      <c r="AX236" s="74"/>
      <c r="AY236" s="74"/>
      <c r="AZ236" s="74"/>
      <c r="BA236" s="73">
        <v>1</v>
      </c>
      <c r="BB236" s="74"/>
      <c r="BC236" s="74"/>
      <c r="BD236" s="74"/>
      <c r="BE236" s="74"/>
      <c r="BF236" s="73">
        <v>1</v>
      </c>
      <c r="BG236" s="74"/>
      <c r="BH236" s="74"/>
      <c r="BI236" s="74"/>
      <c r="BJ236" s="74"/>
      <c r="BK236" s="74"/>
      <c r="BL236" s="74"/>
      <c r="BM236" s="74"/>
      <c r="BN236" s="74"/>
      <c r="BO236" s="74"/>
      <c r="BP236" s="74"/>
      <c r="BQ236" s="74"/>
      <c r="BR236" s="74"/>
      <c r="BS236" s="73">
        <v>1</v>
      </c>
      <c r="BT236" s="74"/>
      <c r="BU236" s="74"/>
      <c r="BV236" s="74"/>
      <c r="BW236" s="74"/>
      <c r="BX236" s="74"/>
      <c r="BY236" s="74"/>
      <c r="BZ236" s="77"/>
      <c r="CA236" s="76">
        <f t="shared" si="6"/>
        <v>3</v>
      </c>
    </row>
    <row r="237" spans="1:79" x14ac:dyDescent="0.25">
      <c r="A237" s="70" t="s">
        <v>216</v>
      </c>
      <c r="B237" s="71"/>
      <c r="C237" s="72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74"/>
      <c r="U237" s="74"/>
      <c r="V237" s="74"/>
      <c r="W237" s="74"/>
      <c r="X237" s="74"/>
      <c r="Y237" s="74"/>
      <c r="Z237" s="74"/>
      <c r="AA237" s="73">
        <v>1</v>
      </c>
      <c r="AB237" s="74"/>
      <c r="AC237" s="74"/>
      <c r="AD237" s="74"/>
      <c r="AE237" s="74"/>
      <c r="AF237" s="74"/>
      <c r="AG237" s="74"/>
      <c r="AH237" s="74"/>
      <c r="AI237" s="74"/>
      <c r="AJ237" s="74"/>
      <c r="AK237" s="74"/>
      <c r="AL237" s="74"/>
      <c r="AM237" s="74"/>
      <c r="AN237" s="74"/>
      <c r="AO237" s="74"/>
      <c r="AP237" s="74"/>
      <c r="AQ237" s="74"/>
      <c r="AR237" s="74"/>
      <c r="AS237" s="74"/>
      <c r="AT237" s="74"/>
      <c r="AU237" s="74"/>
      <c r="AV237" s="73">
        <v>2</v>
      </c>
      <c r="AW237" s="74"/>
      <c r="AX237" s="74"/>
      <c r="AY237" s="74"/>
      <c r="AZ237" s="74"/>
      <c r="BA237" s="74"/>
      <c r="BB237" s="74"/>
      <c r="BC237" s="74"/>
      <c r="BD237" s="74"/>
      <c r="BE237" s="74"/>
      <c r="BF237" s="74"/>
      <c r="BG237" s="74"/>
      <c r="BH237" s="74"/>
      <c r="BI237" s="74"/>
      <c r="BJ237" s="74"/>
      <c r="BK237" s="74"/>
      <c r="BL237" s="74"/>
      <c r="BM237" s="74"/>
      <c r="BN237" s="74"/>
      <c r="BO237" s="74"/>
      <c r="BP237" s="74"/>
      <c r="BQ237" s="74"/>
      <c r="BR237" s="74"/>
      <c r="BS237" s="74"/>
      <c r="BT237" s="74"/>
      <c r="BU237" s="74"/>
      <c r="BV237" s="74"/>
      <c r="BW237" s="74"/>
      <c r="BX237" s="74"/>
      <c r="BY237" s="74"/>
      <c r="BZ237" s="77"/>
      <c r="CA237" s="76">
        <f t="shared" si="6"/>
        <v>3</v>
      </c>
    </row>
    <row r="238" spans="1:79" x14ac:dyDescent="0.25">
      <c r="A238" s="70" t="s">
        <v>208</v>
      </c>
      <c r="B238" s="71"/>
      <c r="C238" s="72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74"/>
      <c r="U238" s="74"/>
      <c r="V238" s="74"/>
      <c r="W238" s="74"/>
      <c r="X238" s="74"/>
      <c r="Y238" s="74"/>
      <c r="Z238" s="74"/>
      <c r="AA238" s="74"/>
      <c r="AB238" s="74"/>
      <c r="AC238" s="74"/>
      <c r="AD238" s="74"/>
      <c r="AE238" s="74"/>
      <c r="AF238" s="74"/>
      <c r="AG238" s="74"/>
      <c r="AH238" s="74"/>
      <c r="AI238" s="74"/>
      <c r="AJ238" s="74"/>
      <c r="AK238" s="74"/>
      <c r="AL238" s="74"/>
      <c r="AM238" s="74"/>
      <c r="AN238" s="74"/>
      <c r="AO238" s="74"/>
      <c r="AP238" s="74"/>
      <c r="AQ238" s="74"/>
      <c r="AR238" s="74"/>
      <c r="AS238" s="74"/>
      <c r="AT238" s="74"/>
      <c r="AU238" s="74"/>
      <c r="AV238" s="74"/>
      <c r="AW238" s="74"/>
      <c r="AX238" s="74"/>
      <c r="AY238" s="74"/>
      <c r="AZ238" s="74"/>
      <c r="BA238" s="74"/>
      <c r="BB238" s="74"/>
      <c r="BC238" s="74"/>
      <c r="BD238" s="74"/>
      <c r="BE238" s="74"/>
      <c r="BF238" s="73">
        <v>3</v>
      </c>
      <c r="BG238" s="74"/>
      <c r="BH238" s="74"/>
      <c r="BI238" s="74"/>
      <c r="BJ238" s="74"/>
      <c r="BK238" s="74"/>
      <c r="BL238" s="74"/>
      <c r="BM238" s="74"/>
      <c r="BN238" s="74"/>
      <c r="BO238" s="74"/>
      <c r="BP238" s="74"/>
      <c r="BQ238" s="74"/>
      <c r="BR238" s="74"/>
      <c r="BS238" s="74"/>
      <c r="BT238" s="74"/>
      <c r="BU238" s="74"/>
      <c r="BV238" s="74"/>
      <c r="BW238" s="74"/>
      <c r="BX238" s="74"/>
      <c r="BY238" s="74"/>
      <c r="BZ238" s="77"/>
      <c r="CA238" s="76">
        <f t="shared" si="6"/>
        <v>3</v>
      </c>
    </row>
    <row r="239" spans="1:79" x14ac:dyDescent="0.25">
      <c r="A239" s="70" t="s">
        <v>190</v>
      </c>
      <c r="B239" s="71"/>
      <c r="C239" s="72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74"/>
      <c r="U239" s="74"/>
      <c r="V239" s="74"/>
      <c r="W239" s="74"/>
      <c r="X239" s="74"/>
      <c r="Y239" s="74"/>
      <c r="Z239" s="74"/>
      <c r="AA239" s="74"/>
      <c r="AB239" s="74"/>
      <c r="AC239" s="74"/>
      <c r="AD239" s="74"/>
      <c r="AE239" s="74"/>
      <c r="AF239" s="74"/>
      <c r="AG239" s="74"/>
      <c r="AH239" s="74"/>
      <c r="AI239" s="74"/>
      <c r="AJ239" s="73">
        <v>1</v>
      </c>
      <c r="AK239" s="74"/>
      <c r="AL239" s="74"/>
      <c r="AM239" s="74"/>
      <c r="AN239" s="74"/>
      <c r="AO239" s="74"/>
      <c r="AP239" s="74"/>
      <c r="AQ239" s="74"/>
      <c r="AR239" s="73">
        <v>1</v>
      </c>
      <c r="AS239" s="74"/>
      <c r="AT239" s="74"/>
      <c r="AU239" s="74"/>
      <c r="AV239" s="74"/>
      <c r="AW239" s="74"/>
      <c r="AX239" s="74"/>
      <c r="AY239" s="74"/>
      <c r="AZ239" s="74"/>
      <c r="BA239" s="74"/>
      <c r="BB239" s="74"/>
      <c r="BC239" s="74"/>
      <c r="BD239" s="74"/>
      <c r="BE239" s="74"/>
      <c r="BF239" s="74"/>
      <c r="BG239" s="74"/>
      <c r="BH239" s="74"/>
      <c r="BI239" s="74"/>
      <c r="BJ239" s="74"/>
      <c r="BK239" s="74"/>
      <c r="BL239" s="74"/>
      <c r="BM239" s="74"/>
      <c r="BN239" s="74"/>
      <c r="BO239" s="74"/>
      <c r="BP239" s="74"/>
      <c r="BQ239" s="74"/>
      <c r="BR239" s="73">
        <v>1</v>
      </c>
      <c r="BS239" s="74"/>
      <c r="BT239" s="74"/>
      <c r="BU239" s="74"/>
      <c r="BV239" s="74"/>
      <c r="BW239" s="74"/>
      <c r="BX239" s="74"/>
      <c r="BY239" s="74"/>
      <c r="BZ239" s="77"/>
      <c r="CA239" s="76">
        <f t="shared" si="6"/>
        <v>3</v>
      </c>
    </row>
    <row r="240" spans="1:79" x14ac:dyDescent="0.25">
      <c r="A240" s="70" t="s">
        <v>178</v>
      </c>
      <c r="B240" s="71"/>
      <c r="C240" s="72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74"/>
      <c r="U240" s="74"/>
      <c r="V240" s="74"/>
      <c r="W240" s="74"/>
      <c r="X240" s="74"/>
      <c r="Y240" s="74"/>
      <c r="Z240" s="74"/>
      <c r="AA240" s="74"/>
      <c r="AB240" s="74"/>
      <c r="AC240" s="74"/>
      <c r="AD240" s="74"/>
      <c r="AE240" s="74"/>
      <c r="AF240" s="74"/>
      <c r="AG240" s="73">
        <v>3</v>
      </c>
      <c r="AH240" s="74"/>
      <c r="AI240" s="74"/>
      <c r="AJ240" s="74"/>
      <c r="AK240" s="74"/>
      <c r="AL240" s="74"/>
      <c r="AM240" s="74"/>
      <c r="AN240" s="74"/>
      <c r="AO240" s="74"/>
      <c r="AP240" s="74"/>
      <c r="AQ240" s="74"/>
      <c r="AR240" s="74"/>
      <c r="AS240" s="74"/>
      <c r="AT240" s="74"/>
      <c r="AU240" s="74"/>
      <c r="AV240" s="74"/>
      <c r="AW240" s="74"/>
      <c r="AX240" s="74"/>
      <c r="AY240" s="74"/>
      <c r="AZ240" s="74"/>
      <c r="BA240" s="74"/>
      <c r="BB240" s="74"/>
      <c r="BC240" s="74"/>
      <c r="BD240" s="74"/>
      <c r="BE240" s="74"/>
      <c r="BF240" s="74"/>
      <c r="BG240" s="74"/>
      <c r="BH240" s="74"/>
      <c r="BI240" s="74"/>
      <c r="BJ240" s="74"/>
      <c r="BK240" s="74"/>
      <c r="BL240" s="74"/>
      <c r="BM240" s="74"/>
      <c r="BN240" s="74"/>
      <c r="BO240" s="74"/>
      <c r="BP240" s="74"/>
      <c r="BQ240" s="74"/>
      <c r="BR240" s="74"/>
      <c r="BS240" s="74"/>
      <c r="BT240" s="74"/>
      <c r="BU240" s="74"/>
      <c r="BV240" s="74"/>
      <c r="BW240" s="74"/>
      <c r="BX240" s="74"/>
      <c r="BY240" s="74"/>
      <c r="BZ240" s="77"/>
      <c r="CA240" s="76">
        <f t="shared" si="6"/>
        <v>3</v>
      </c>
    </row>
    <row r="241" spans="1:79" x14ac:dyDescent="0.25">
      <c r="A241" s="70" t="s">
        <v>140</v>
      </c>
      <c r="B241" s="71"/>
      <c r="C241" s="72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74"/>
      <c r="U241" s="74"/>
      <c r="V241" s="74"/>
      <c r="W241" s="74"/>
      <c r="X241" s="74"/>
      <c r="Y241" s="74"/>
      <c r="Z241" s="74"/>
      <c r="AA241" s="74"/>
      <c r="AB241" s="74"/>
      <c r="AC241" s="74"/>
      <c r="AD241" s="74"/>
      <c r="AE241" s="74"/>
      <c r="AF241" s="74"/>
      <c r="AG241" s="73">
        <v>2</v>
      </c>
      <c r="AH241" s="74"/>
      <c r="AI241" s="74"/>
      <c r="AJ241" s="74"/>
      <c r="AK241" s="74"/>
      <c r="AL241" s="74"/>
      <c r="AM241" s="74"/>
      <c r="AN241" s="74"/>
      <c r="AO241" s="74"/>
      <c r="AP241" s="74"/>
      <c r="AQ241" s="74"/>
      <c r="AR241" s="74"/>
      <c r="AS241" s="73">
        <v>1</v>
      </c>
      <c r="AT241" s="74"/>
      <c r="AU241" s="74"/>
      <c r="AV241" s="74"/>
      <c r="AW241" s="74"/>
      <c r="AX241" s="74"/>
      <c r="AY241" s="74"/>
      <c r="AZ241" s="74"/>
      <c r="BA241" s="74"/>
      <c r="BB241" s="74"/>
      <c r="BC241" s="74"/>
      <c r="BD241" s="74"/>
      <c r="BE241" s="74"/>
      <c r="BF241" s="74"/>
      <c r="BG241" s="74"/>
      <c r="BH241" s="74"/>
      <c r="BI241" s="74"/>
      <c r="BJ241" s="74"/>
      <c r="BK241" s="74"/>
      <c r="BL241" s="74"/>
      <c r="BM241" s="74"/>
      <c r="BN241" s="74"/>
      <c r="BO241" s="74"/>
      <c r="BP241" s="74"/>
      <c r="BQ241" s="74"/>
      <c r="BR241" s="74"/>
      <c r="BS241" s="74"/>
      <c r="BT241" s="74"/>
      <c r="BU241" s="74"/>
      <c r="BV241" s="74"/>
      <c r="BW241" s="74"/>
      <c r="BX241" s="74"/>
      <c r="BY241" s="74"/>
      <c r="BZ241" s="77"/>
      <c r="CA241" s="76">
        <f t="shared" si="6"/>
        <v>3</v>
      </c>
    </row>
    <row r="242" spans="1:79" x14ac:dyDescent="0.25">
      <c r="A242" s="70" t="s">
        <v>128</v>
      </c>
      <c r="B242" s="71"/>
      <c r="C242" s="72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74"/>
      <c r="U242" s="74"/>
      <c r="V242" s="74"/>
      <c r="W242" s="74"/>
      <c r="X242" s="74"/>
      <c r="Y242" s="74"/>
      <c r="Z242" s="74"/>
      <c r="AA242" s="74"/>
      <c r="AB242" s="74"/>
      <c r="AC242" s="74"/>
      <c r="AD242" s="74"/>
      <c r="AE242" s="74"/>
      <c r="AF242" s="74"/>
      <c r="AG242" s="74"/>
      <c r="AH242" s="74"/>
      <c r="AI242" s="74"/>
      <c r="AJ242" s="74"/>
      <c r="AK242" s="74"/>
      <c r="AL242" s="74"/>
      <c r="AM242" s="74"/>
      <c r="AN242" s="74"/>
      <c r="AO242" s="74"/>
      <c r="AP242" s="74"/>
      <c r="AQ242" s="74"/>
      <c r="AR242" s="74"/>
      <c r="AS242" s="74"/>
      <c r="AT242" s="74"/>
      <c r="AU242" s="74"/>
      <c r="AV242" s="74"/>
      <c r="AW242" s="74"/>
      <c r="AX242" s="74"/>
      <c r="AY242" s="74"/>
      <c r="AZ242" s="74"/>
      <c r="BA242" s="74"/>
      <c r="BB242" s="74"/>
      <c r="BC242" s="74"/>
      <c r="BD242" s="74"/>
      <c r="BE242" s="74"/>
      <c r="BF242" s="74"/>
      <c r="BG242" s="74"/>
      <c r="BH242" s="74"/>
      <c r="BI242" s="74"/>
      <c r="BJ242" s="74"/>
      <c r="BK242" s="74"/>
      <c r="BL242" s="74"/>
      <c r="BM242" s="74"/>
      <c r="BN242" s="74"/>
      <c r="BO242" s="74"/>
      <c r="BP242" s="73">
        <v>3</v>
      </c>
      <c r="BQ242" s="74"/>
      <c r="BR242" s="74"/>
      <c r="BS242" s="74"/>
      <c r="BT242" s="74"/>
      <c r="BU242" s="74"/>
      <c r="BV242" s="74"/>
      <c r="BW242" s="74"/>
      <c r="BX242" s="74"/>
      <c r="BY242" s="74"/>
      <c r="BZ242" s="77"/>
      <c r="CA242" s="76">
        <f t="shared" si="6"/>
        <v>3</v>
      </c>
    </row>
    <row r="243" spans="1:79" x14ac:dyDescent="0.25">
      <c r="A243" s="70" t="s">
        <v>38</v>
      </c>
      <c r="B243" s="71"/>
      <c r="C243" s="72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74"/>
      <c r="U243" s="74"/>
      <c r="V243" s="74"/>
      <c r="W243" s="74"/>
      <c r="X243" s="74"/>
      <c r="Y243" s="74"/>
      <c r="Z243" s="74"/>
      <c r="AA243" s="74"/>
      <c r="AB243" s="74"/>
      <c r="AC243" s="74"/>
      <c r="AD243" s="74"/>
      <c r="AE243" s="74"/>
      <c r="AF243" s="74"/>
      <c r="AG243" s="73">
        <v>3</v>
      </c>
      <c r="AH243" s="74"/>
      <c r="AI243" s="74"/>
      <c r="AJ243" s="74"/>
      <c r="AK243" s="74"/>
      <c r="AL243" s="74"/>
      <c r="AM243" s="74"/>
      <c r="AN243" s="74"/>
      <c r="AO243" s="74"/>
      <c r="AP243" s="74"/>
      <c r="AQ243" s="74"/>
      <c r="AR243" s="74"/>
      <c r="AS243" s="74"/>
      <c r="AT243" s="74"/>
      <c r="AU243" s="74"/>
      <c r="AV243" s="74"/>
      <c r="AW243" s="74"/>
      <c r="AX243" s="74"/>
      <c r="AY243" s="74"/>
      <c r="AZ243" s="74"/>
      <c r="BA243" s="74"/>
      <c r="BB243" s="74"/>
      <c r="BC243" s="74"/>
      <c r="BD243" s="74"/>
      <c r="BE243" s="74"/>
      <c r="BF243" s="74"/>
      <c r="BG243" s="74"/>
      <c r="BH243" s="74"/>
      <c r="BI243" s="74"/>
      <c r="BJ243" s="74"/>
      <c r="BK243" s="74"/>
      <c r="BL243" s="74"/>
      <c r="BM243" s="74"/>
      <c r="BN243" s="74"/>
      <c r="BO243" s="74"/>
      <c r="BP243" s="74"/>
      <c r="BQ243" s="74"/>
      <c r="BR243" s="74"/>
      <c r="BS243" s="74"/>
      <c r="BT243" s="74"/>
      <c r="BU243" s="74"/>
      <c r="BV243" s="74"/>
      <c r="BW243" s="74"/>
      <c r="BX243" s="74"/>
      <c r="BY243" s="74"/>
      <c r="BZ243" s="77"/>
      <c r="CA243" s="76">
        <f t="shared" si="6"/>
        <v>3</v>
      </c>
    </row>
    <row r="244" spans="1:79" x14ac:dyDescent="0.25">
      <c r="A244" s="70" t="s">
        <v>26</v>
      </c>
      <c r="B244" s="71"/>
      <c r="C244" s="72"/>
      <c r="D244" s="74"/>
      <c r="E244" s="74"/>
      <c r="F244" s="74"/>
      <c r="G244" s="74"/>
      <c r="H244" s="74"/>
      <c r="I244" s="74"/>
      <c r="J244" s="74"/>
      <c r="K244" s="74"/>
      <c r="L244" s="74"/>
      <c r="M244" s="74"/>
      <c r="N244" s="74"/>
      <c r="O244" s="74"/>
      <c r="P244" s="74"/>
      <c r="Q244" s="74"/>
      <c r="R244" s="74"/>
      <c r="S244" s="74"/>
      <c r="T244" s="74"/>
      <c r="U244" s="74"/>
      <c r="V244" s="74"/>
      <c r="W244" s="74"/>
      <c r="X244" s="74"/>
      <c r="Y244" s="74"/>
      <c r="Z244" s="74"/>
      <c r="AA244" s="74"/>
      <c r="AB244" s="74"/>
      <c r="AC244" s="74"/>
      <c r="AD244" s="74"/>
      <c r="AE244" s="74"/>
      <c r="AF244" s="74"/>
      <c r="AG244" s="74"/>
      <c r="AH244" s="74"/>
      <c r="AI244" s="74"/>
      <c r="AJ244" s="74"/>
      <c r="AK244" s="74"/>
      <c r="AL244" s="74"/>
      <c r="AM244" s="74"/>
      <c r="AN244" s="74"/>
      <c r="AO244" s="74"/>
      <c r="AP244" s="74"/>
      <c r="AQ244" s="73">
        <v>2</v>
      </c>
      <c r="AR244" s="74"/>
      <c r="AS244" s="74"/>
      <c r="AT244" s="74"/>
      <c r="AU244" s="74"/>
      <c r="AV244" s="74"/>
      <c r="AW244" s="73">
        <v>1</v>
      </c>
      <c r="AX244" s="74"/>
      <c r="AY244" s="74"/>
      <c r="AZ244" s="74"/>
      <c r="BA244" s="74"/>
      <c r="BB244" s="74"/>
      <c r="BC244" s="74"/>
      <c r="BD244" s="74"/>
      <c r="BE244" s="74"/>
      <c r="BF244" s="74"/>
      <c r="BG244" s="74"/>
      <c r="BH244" s="74"/>
      <c r="BI244" s="74"/>
      <c r="BJ244" s="74"/>
      <c r="BK244" s="74"/>
      <c r="BL244" s="74"/>
      <c r="BM244" s="74"/>
      <c r="BN244" s="74"/>
      <c r="BO244" s="74"/>
      <c r="BP244" s="74"/>
      <c r="BQ244" s="74"/>
      <c r="BR244" s="74"/>
      <c r="BS244" s="74"/>
      <c r="BT244" s="74"/>
      <c r="BU244" s="74"/>
      <c r="BV244" s="74"/>
      <c r="BW244" s="74"/>
      <c r="BX244" s="74"/>
      <c r="BY244" s="74"/>
      <c r="BZ244" s="77"/>
      <c r="CA244" s="76">
        <f t="shared" si="6"/>
        <v>3</v>
      </c>
    </row>
    <row r="245" spans="1:79" x14ac:dyDescent="0.25">
      <c r="A245" s="70" t="s">
        <v>574</v>
      </c>
      <c r="B245" s="71"/>
      <c r="C245" s="72"/>
      <c r="D245" s="74"/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  <c r="R245" s="74"/>
      <c r="S245" s="74"/>
      <c r="T245" s="74"/>
      <c r="U245" s="74"/>
      <c r="V245" s="74"/>
      <c r="W245" s="74"/>
      <c r="X245" s="74"/>
      <c r="Y245" s="74"/>
      <c r="Z245" s="74"/>
      <c r="AA245" s="74"/>
      <c r="AB245" s="74"/>
      <c r="AC245" s="74"/>
      <c r="AD245" s="74"/>
      <c r="AE245" s="74"/>
      <c r="AF245" s="74"/>
      <c r="AG245" s="74"/>
      <c r="AH245" s="74"/>
      <c r="AI245" s="74"/>
      <c r="AJ245" s="74"/>
      <c r="AK245" s="74"/>
      <c r="AL245" s="74"/>
      <c r="AM245" s="74"/>
      <c r="AN245" s="74"/>
      <c r="AO245" s="74"/>
      <c r="AP245" s="73">
        <v>1</v>
      </c>
      <c r="AQ245" s="74"/>
      <c r="AR245" s="74"/>
      <c r="AS245" s="74"/>
      <c r="AT245" s="74"/>
      <c r="AU245" s="74"/>
      <c r="AV245" s="74"/>
      <c r="AW245" s="74"/>
      <c r="AX245" s="74"/>
      <c r="AY245" s="74"/>
      <c r="AZ245" s="74"/>
      <c r="BA245" s="74"/>
      <c r="BB245" s="74"/>
      <c r="BC245" s="74"/>
      <c r="BD245" s="74"/>
      <c r="BE245" s="74"/>
      <c r="BF245" s="74"/>
      <c r="BG245" s="74"/>
      <c r="BH245" s="74"/>
      <c r="BI245" s="74"/>
      <c r="BJ245" s="74"/>
      <c r="BK245" s="74"/>
      <c r="BL245" s="74"/>
      <c r="BM245" s="74"/>
      <c r="BN245" s="74"/>
      <c r="BO245" s="73">
        <v>1</v>
      </c>
      <c r="BP245" s="74"/>
      <c r="BQ245" s="74"/>
      <c r="BR245" s="74"/>
      <c r="BS245" s="74"/>
      <c r="BT245" s="74"/>
      <c r="BU245" s="74"/>
      <c r="BV245" s="74"/>
      <c r="BW245" s="74"/>
      <c r="BX245" s="74"/>
      <c r="BY245" s="74"/>
      <c r="BZ245" s="77"/>
      <c r="CA245" s="76">
        <f t="shared" si="6"/>
        <v>2</v>
      </c>
    </row>
    <row r="246" spans="1:79" x14ac:dyDescent="0.25">
      <c r="A246" s="70" t="s">
        <v>552</v>
      </c>
      <c r="B246" s="71"/>
      <c r="C246" s="72"/>
      <c r="D246" s="74"/>
      <c r="E246" s="74"/>
      <c r="F246" s="74"/>
      <c r="G246" s="74"/>
      <c r="H246" s="74"/>
      <c r="I246" s="74"/>
      <c r="J246" s="74"/>
      <c r="K246" s="74"/>
      <c r="L246" s="74"/>
      <c r="M246" s="74"/>
      <c r="N246" s="74"/>
      <c r="O246" s="74"/>
      <c r="P246" s="74"/>
      <c r="Q246" s="74"/>
      <c r="R246" s="73">
        <v>1</v>
      </c>
      <c r="S246" s="74"/>
      <c r="T246" s="74"/>
      <c r="U246" s="74"/>
      <c r="V246" s="74"/>
      <c r="W246" s="73">
        <v>1</v>
      </c>
      <c r="X246" s="74"/>
      <c r="Y246" s="74"/>
      <c r="Z246" s="74"/>
      <c r="AA246" s="74"/>
      <c r="AB246" s="74"/>
      <c r="AC246" s="74"/>
      <c r="AD246" s="74"/>
      <c r="AE246" s="74"/>
      <c r="AF246" s="74"/>
      <c r="AG246" s="74"/>
      <c r="AH246" s="74"/>
      <c r="AI246" s="74"/>
      <c r="AJ246" s="74"/>
      <c r="AK246" s="74"/>
      <c r="AL246" s="74"/>
      <c r="AM246" s="74"/>
      <c r="AN246" s="74"/>
      <c r="AO246" s="74"/>
      <c r="AP246" s="74"/>
      <c r="AQ246" s="74"/>
      <c r="AR246" s="74"/>
      <c r="AS246" s="74"/>
      <c r="AT246" s="74"/>
      <c r="AU246" s="74"/>
      <c r="AV246" s="74"/>
      <c r="AW246" s="74"/>
      <c r="AX246" s="74"/>
      <c r="AY246" s="74"/>
      <c r="AZ246" s="74"/>
      <c r="BA246" s="74"/>
      <c r="BB246" s="74"/>
      <c r="BC246" s="74"/>
      <c r="BD246" s="74"/>
      <c r="BE246" s="74"/>
      <c r="BF246" s="74"/>
      <c r="BG246" s="74"/>
      <c r="BH246" s="74"/>
      <c r="BI246" s="74"/>
      <c r="BJ246" s="74"/>
      <c r="BK246" s="74"/>
      <c r="BL246" s="74"/>
      <c r="BM246" s="74"/>
      <c r="BN246" s="74"/>
      <c r="BO246" s="74"/>
      <c r="BP246" s="74"/>
      <c r="BQ246" s="74"/>
      <c r="BR246" s="74"/>
      <c r="BS246" s="74"/>
      <c r="BT246" s="74"/>
      <c r="BU246" s="74"/>
      <c r="BV246" s="74"/>
      <c r="BW246" s="74"/>
      <c r="BX246" s="74"/>
      <c r="BY246" s="74"/>
      <c r="BZ246" s="77"/>
      <c r="CA246" s="76">
        <f t="shared" si="6"/>
        <v>2</v>
      </c>
    </row>
    <row r="247" spans="1:79" x14ac:dyDescent="0.25">
      <c r="A247" s="70" t="s">
        <v>544</v>
      </c>
      <c r="B247" s="71"/>
      <c r="C247" s="72"/>
      <c r="D247" s="74"/>
      <c r="E247" s="74"/>
      <c r="F247" s="74"/>
      <c r="G247" s="74"/>
      <c r="H247" s="74"/>
      <c r="I247" s="74"/>
      <c r="J247" s="74"/>
      <c r="K247" s="74"/>
      <c r="L247" s="74"/>
      <c r="M247" s="74"/>
      <c r="N247" s="74"/>
      <c r="O247" s="74"/>
      <c r="P247" s="74"/>
      <c r="Q247" s="74"/>
      <c r="R247" s="74"/>
      <c r="S247" s="74"/>
      <c r="T247" s="74"/>
      <c r="U247" s="74"/>
      <c r="V247" s="74"/>
      <c r="W247" s="74"/>
      <c r="X247" s="74"/>
      <c r="Y247" s="74"/>
      <c r="Z247" s="74"/>
      <c r="AA247" s="74"/>
      <c r="AB247" s="74"/>
      <c r="AC247" s="74"/>
      <c r="AD247" s="74"/>
      <c r="AE247" s="74"/>
      <c r="AF247" s="74"/>
      <c r="AG247" s="73">
        <v>2</v>
      </c>
      <c r="AH247" s="74"/>
      <c r="AI247" s="74"/>
      <c r="AJ247" s="74"/>
      <c r="AK247" s="74"/>
      <c r="AL247" s="74"/>
      <c r="AM247" s="74"/>
      <c r="AN247" s="74"/>
      <c r="AO247" s="74"/>
      <c r="AP247" s="74"/>
      <c r="AQ247" s="74"/>
      <c r="AR247" s="74"/>
      <c r="AS247" s="74"/>
      <c r="AT247" s="74"/>
      <c r="AU247" s="74"/>
      <c r="AV247" s="74"/>
      <c r="AW247" s="74"/>
      <c r="AX247" s="74"/>
      <c r="AY247" s="74"/>
      <c r="AZ247" s="74"/>
      <c r="BA247" s="74"/>
      <c r="BB247" s="74"/>
      <c r="BC247" s="74"/>
      <c r="BD247" s="74"/>
      <c r="BE247" s="74"/>
      <c r="BF247" s="74"/>
      <c r="BG247" s="74"/>
      <c r="BH247" s="74"/>
      <c r="BI247" s="74"/>
      <c r="BJ247" s="74"/>
      <c r="BK247" s="74"/>
      <c r="BL247" s="74"/>
      <c r="BM247" s="74"/>
      <c r="BN247" s="74"/>
      <c r="BO247" s="74"/>
      <c r="BP247" s="74"/>
      <c r="BQ247" s="74"/>
      <c r="BR247" s="74"/>
      <c r="BS247" s="74"/>
      <c r="BT247" s="74"/>
      <c r="BU247" s="74"/>
      <c r="BV247" s="74"/>
      <c r="BW247" s="74"/>
      <c r="BX247" s="74"/>
      <c r="BY247" s="74"/>
      <c r="BZ247" s="77"/>
      <c r="CA247" s="76">
        <f t="shared" si="6"/>
        <v>2</v>
      </c>
    </row>
    <row r="248" spans="1:79" x14ac:dyDescent="0.25">
      <c r="A248" s="70" t="s">
        <v>478</v>
      </c>
      <c r="B248" s="71"/>
      <c r="C248" s="72"/>
      <c r="D248" s="74"/>
      <c r="E248" s="74"/>
      <c r="F248" s="74"/>
      <c r="G248" s="74"/>
      <c r="H248" s="74"/>
      <c r="I248" s="74"/>
      <c r="J248" s="74"/>
      <c r="K248" s="74"/>
      <c r="L248" s="74"/>
      <c r="M248" s="74"/>
      <c r="N248" s="74"/>
      <c r="O248" s="74"/>
      <c r="P248" s="74"/>
      <c r="Q248" s="74"/>
      <c r="R248" s="74"/>
      <c r="S248" s="74"/>
      <c r="T248" s="74"/>
      <c r="U248" s="74"/>
      <c r="V248" s="74"/>
      <c r="W248" s="74"/>
      <c r="X248" s="74"/>
      <c r="Y248" s="74"/>
      <c r="Z248" s="74"/>
      <c r="AA248" s="74"/>
      <c r="AB248" s="74"/>
      <c r="AC248" s="74"/>
      <c r="AD248" s="74"/>
      <c r="AE248" s="74"/>
      <c r="AF248" s="74"/>
      <c r="AG248" s="74"/>
      <c r="AH248" s="74"/>
      <c r="AI248" s="74"/>
      <c r="AJ248" s="74"/>
      <c r="AK248" s="74"/>
      <c r="AL248" s="74"/>
      <c r="AM248" s="74"/>
      <c r="AN248" s="74"/>
      <c r="AO248" s="74"/>
      <c r="AP248" s="74"/>
      <c r="AQ248" s="74"/>
      <c r="AR248" s="74"/>
      <c r="AS248" s="74"/>
      <c r="AT248" s="74"/>
      <c r="AU248" s="74"/>
      <c r="AV248" s="73">
        <v>1</v>
      </c>
      <c r="AW248" s="74"/>
      <c r="AX248" s="74"/>
      <c r="AY248" s="74"/>
      <c r="AZ248" s="74"/>
      <c r="BA248" s="74"/>
      <c r="BB248" s="74"/>
      <c r="BC248" s="74"/>
      <c r="BD248" s="74"/>
      <c r="BE248" s="74"/>
      <c r="BF248" s="74"/>
      <c r="BG248" s="74"/>
      <c r="BH248" s="74"/>
      <c r="BI248" s="74"/>
      <c r="BJ248" s="74"/>
      <c r="BK248" s="74"/>
      <c r="BL248" s="74"/>
      <c r="BM248" s="74"/>
      <c r="BN248" s="74"/>
      <c r="BO248" s="74"/>
      <c r="BP248" s="73">
        <v>1</v>
      </c>
      <c r="BQ248" s="74"/>
      <c r="BR248" s="74"/>
      <c r="BS248" s="74"/>
      <c r="BT248" s="74"/>
      <c r="BU248" s="74"/>
      <c r="BV248" s="74"/>
      <c r="BW248" s="74"/>
      <c r="BX248" s="74"/>
      <c r="BY248" s="74"/>
      <c r="BZ248" s="77"/>
      <c r="CA248" s="76">
        <f t="shared" si="6"/>
        <v>2</v>
      </c>
    </row>
    <row r="249" spans="1:79" x14ac:dyDescent="0.25">
      <c r="A249" s="70" t="s">
        <v>472</v>
      </c>
      <c r="B249" s="71"/>
      <c r="C249" s="72"/>
      <c r="D249" s="74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  <c r="W249" s="74"/>
      <c r="X249" s="74"/>
      <c r="Y249" s="74"/>
      <c r="Z249" s="74"/>
      <c r="AA249" s="74"/>
      <c r="AB249" s="74"/>
      <c r="AC249" s="74"/>
      <c r="AD249" s="74"/>
      <c r="AE249" s="74"/>
      <c r="AF249" s="74"/>
      <c r="AG249" s="74"/>
      <c r="AH249" s="74"/>
      <c r="AI249" s="74"/>
      <c r="AJ249" s="74"/>
      <c r="AK249" s="74"/>
      <c r="AL249" s="74"/>
      <c r="AM249" s="74"/>
      <c r="AN249" s="74"/>
      <c r="AO249" s="74"/>
      <c r="AP249" s="74"/>
      <c r="AQ249" s="74"/>
      <c r="AR249" s="74"/>
      <c r="AS249" s="74"/>
      <c r="AT249" s="74"/>
      <c r="AU249" s="74"/>
      <c r="AV249" s="74"/>
      <c r="AW249" s="74"/>
      <c r="AX249" s="74"/>
      <c r="AY249" s="74"/>
      <c r="AZ249" s="74"/>
      <c r="BA249" s="74"/>
      <c r="BB249" s="74"/>
      <c r="BC249" s="74"/>
      <c r="BD249" s="74"/>
      <c r="BE249" s="74"/>
      <c r="BF249" s="74"/>
      <c r="BG249" s="73">
        <v>2</v>
      </c>
      <c r="BH249" s="74"/>
      <c r="BI249" s="74"/>
      <c r="BJ249" s="74"/>
      <c r="BK249" s="74"/>
      <c r="BL249" s="74"/>
      <c r="BM249" s="74"/>
      <c r="BN249" s="74"/>
      <c r="BO249" s="74"/>
      <c r="BP249" s="74"/>
      <c r="BQ249" s="74"/>
      <c r="BR249" s="74"/>
      <c r="BS249" s="74"/>
      <c r="BT249" s="74"/>
      <c r="BU249" s="74"/>
      <c r="BV249" s="74"/>
      <c r="BW249" s="74"/>
      <c r="BX249" s="74"/>
      <c r="BY249" s="74"/>
      <c r="BZ249" s="77"/>
      <c r="CA249" s="76">
        <f t="shared" si="6"/>
        <v>2</v>
      </c>
    </row>
    <row r="250" spans="1:79" x14ac:dyDescent="0.25">
      <c r="A250" s="70" t="s">
        <v>458</v>
      </c>
      <c r="B250" s="71"/>
      <c r="C250" s="72"/>
      <c r="D250" s="74"/>
      <c r="E250" s="74"/>
      <c r="F250" s="74"/>
      <c r="G250" s="74"/>
      <c r="H250" s="74"/>
      <c r="I250" s="73">
        <v>1</v>
      </c>
      <c r="J250" s="74"/>
      <c r="K250" s="74"/>
      <c r="L250" s="74"/>
      <c r="M250" s="74"/>
      <c r="N250" s="74"/>
      <c r="O250" s="74"/>
      <c r="P250" s="74"/>
      <c r="Q250" s="74"/>
      <c r="R250" s="74"/>
      <c r="S250" s="74"/>
      <c r="T250" s="74"/>
      <c r="U250" s="74"/>
      <c r="V250" s="73">
        <v>1</v>
      </c>
      <c r="W250" s="74"/>
      <c r="X250" s="74"/>
      <c r="Y250" s="74"/>
      <c r="Z250" s="74"/>
      <c r="AA250" s="74"/>
      <c r="AB250" s="74"/>
      <c r="AC250" s="74"/>
      <c r="AD250" s="74"/>
      <c r="AE250" s="74"/>
      <c r="AF250" s="74"/>
      <c r="AG250" s="74"/>
      <c r="AH250" s="74"/>
      <c r="AI250" s="74"/>
      <c r="AJ250" s="74"/>
      <c r="AK250" s="74"/>
      <c r="AL250" s="74"/>
      <c r="AM250" s="74"/>
      <c r="AN250" s="74"/>
      <c r="AO250" s="74"/>
      <c r="AP250" s="74"/>
      <c r="AQ250" s="74"/>
      <c r="AR250" s="74"/>
      <c r="AS250" s="74"/>
      <c r="AT250" s="74"/>
      <c r="AU250" s="74"/>
      <c r="AV250" s="74"/>
      <c r="AW250" s="74"/>
      <c r="AX250" s="74"/>
      <c r="AY250" s="74"/>
      <c r="AZ250" s="74"/>
      <c r="BA250" s="74"/>
      <c r="BB250" s="74"/>
      <c r="BC250" s="74"/>
      <c r="BD250" s="74"/>
      <c r="BE250" s="74"/>
      <c r="BF250" s="74"/>
      <c r="BG250" s="74"/>
      <c r="BH250" s="74"/>
      <c r="BI250" s="74"/>
      <c r="BJ250" s="74"/>
      <c r="BK250" s="74"/>
      <c r="BL250" s="74"/>
      <c r="BM250" s="74"/>
      <c r="BN250" s="74"/>
      <c r="BO250" s="74"/>
      <c r="BP250" s="74"/>
      <c r="BQ250" s="74"/>
      <c r="BR250" s="74"/>
      <c r="BS250" s="74"/>
      <c r="BT250" s="74"/>
      <c r="BU250" s="74"/>
      <c r="BV250" s="74"/>
      <c r="BW250" s="74"/>
      <c r="BX250" s="74"/>
      <c r="BY250" s="74"/>
      <c r="BZ250" s="77"/>
      <c r="CA250" s="76">
        <f t="shared" si="6"/>
        <v>2</v>
      </c>
    </row>
    <row r="251" spans="1:79" x14ac:dyDescent="0.25">
      <c r="A251" s="70" t="s">
        <v>378</v>
      </c>
      <c r="B251" s="71"/>
      <c r="C251" s="72"/>
      <c r="D251" s="74"/>
      <c r="E251" s="74"/>
      <c r="F251" s="74"/>
      <c r="G251" s="74"/>
      <c r="H251" s="74"/>
      <c r="I251" s="74"/>
      <c r="J251" s="74"/>
      <c r="K251" s="74"/>
      <c r="L251" s="74"/>
      <c r="M251" s="74"/>
      <c r="N251" s="74"/>
      <c r="O251" s="74"/>
      <c r="P251" s="74"/>
      <c r="Q251" s="74"/>
      <c r="R251" s="74"/>
      <c r="S251" s="74"/>
      <c r="T251" s="74"/>
      <c r="U251" s="74"/>
      <c r="V251" s="74"/>
      <c r="W251" s="74"/>
      <c r="X251" s="74"/>
      <c r="Y251" s="74"/>
      <c r="Z251" s="74"/>
      <c r="AA251" s="74"/>
      <c r="AB251" s="74"/>
      <c r="AC251" s="74"/>
      <c r="AD251" s="74"/>
      <c r="AE251" s="74"/>
      <c r="AF251" s="74"/>
      <c r="AG251" s="74"/>
      <c r="AH251" s="74"/>
      <c r="AI251" s="74"/>
      <c r="AJ251" s="74"/>
      <c r="AK251" s="74"/>
      <c r="AL251" s="74"/>
      <c r="AM251" s="74"/>
      <c r="AN251" s="74"/>
      <c r="AO251" s="74"/>
      <c r="AP251" s="74"/>
      <c r="AQ251" s="74"/>
      <c r="AR251" s="74"/>
      <c r="AS251" s="74"/>
      <c r="AT251" s="74"/>
      <c r="AU251" s="74"/>
      <c r="AV251" s="73">
        <v>2</v>
      </c>
      <c r="AW251" s="74"/>
      <c r="AX251" s="74"/>
      <c r="AY251" s="74"/>
      <c r="AZ251" s="74"/>
      <c r="BA251" s="74"/>
      <c r="BB251" s="74"/>
      <c r="BC251" s="74"/>
      <c r="BD251" s="74"/>
      <c r="BE251" s="74"/>
      <c r="BF251" s="74"/>
      <c r="BG251" s="74"/>
      <c r="BH251" s="74"/>
      <c r="BI251" s="74"/>
      <c r="BJ251" s="74"/>
      <c r="BK251" s="74"/>
      <c r="BL251" s="74"/>
      <c r="BM251" s="74"/>
      <c r="BN251" s="74"/>
      <c r="BO251" s="74"/>
      <c r="BP251" s="74"/>
      <c r="BQ251" s="74"/>
      <c r="BR251" s="74"/>
      <c r="BS251" s="74"/>
      <c r="BT251" s="74"/>
      <c r="BU251" s="74"/>
      <c r="BV251" s="74"/>
      <c r="BW251" s="74"/>
      <c r="BX251" s="74"/>
      <c r="BY251" s="74"/>
      <c r="BZ251" s="77"/>
      <c r="CA251" s="76">
        <f t="shared" si="6"/>
        <v>2</v>
      </c>
    </row>
    <row r="252" spans="1:79" x14ac:dyDescent="0.25">
      <c r="A252" s="70" t="s">
        <v>326</v>
      </c>
      <c r="B252" s="71"/>
      <c r="C252" s="72"/>
      <c r="D252" s="74"/>
      <c r="E252" s="74"/>
      <c r="F252" s="74"/>
      <c r="G252" s="74"/>
      <c r="H252" s="74"/>
      <c r="I252" s="74"/>
      <c r="J252" s="74"/>
      <c r="K252" s="74"/>
      <c r="L252" s="74"/>
      <c r="M252" s="74"/>
      <c r="N252" s="74"/>
      <c r="O252" s="74"/>
      <c r="P252" s="74"/>
      <c r="Q252" s="74"/>
      <c r="R252" s="74"/>
      <c r="S252" s="74"/>
      <c r="T252" s="74"/>
      <c r="U252" s="74"/>
      <c r="V252" s="74"/>
      <c r="W252" s="74"/>
      <c r="X252" s="74"/>
      <c r="Y252" s="74"/>
      <c r="Z252" s="74"/>
      <c r="AA252" s="74"/>
      <c r="AB252" s="74"/>
      <c r="AC252" s="74"/>
      <c r="AD252" s="74"/>
      <c r="AE252" s="74"/>
      <c r="AF252" s="74"/>
      <c r="AG252" s="74"/>
      <c r="AH252" s="74"/>
      <c r="AI252" s="74"/>
      <c r="AJ252" s="74"/>
      <c r="AK252" s="74"/>
      <c r="AL252" s="74"/>
      <c r="AM252" s="74"/>
      <c r="AN252" s="74"/>
      <c r="AO252" s="74"/>
      <c r="AP252" s="74"/>
      <c r="AQ252" s="74"/>
      <c r="AR252" s="74"/>
      <c r="AS252" s="74"/>
      <c r="AT252" s="74"/>
      <c r="AU252" s="74"/>
      <c r="AV252" s="74"/>
      <c r="AW252" s="74"/>
      <c r="AX252" s="74"/>
      <c r="AY252" s="74"/>
      <c r="AZ252" s="74"/>
      <c r="BA252" s="74"/>
      <c r="BB252" s="74"/>
      <c r="BC252" s="74"/>
      <c r="BD252" s="74"/>
      <c r="BE252" s="74"/>
      <c r="BF252" s="74"/>
      <c r="BG252" s="74"/>
      <c r="BH252" s="74"/>
      <c r="BI252" s="74"/>
      <c r="BJ252" s="74"/>
      <c r="BK252" s="74"/>
      <c r="BL252" s="74"/>
      <c r="BM252" s="74"/>
      <c r="BN252" s="74"/>
      <c r="BO252" s="74"/>
      <c r="BP252" s="73">
        <v>1</v>
      </c>
      <c r="BQ252" s="74"/>
      <c r="BR252" s="74"/>
      <c r="BS252" s="74"/>
      <c r="BT252" s="74"/>
      <c r="BU252" s="74"/>
      <c r="BV252" s="73">
        <v>1</v>
      </c>
      <c r="BW252" s="74"/>
      <c r="BX252" s="74"/>
      <c r="BY252" s="74"/>
      <c r="BZ252" s="77"/>
      <c r="CA252" s="76">
        <f t="shared" si="6"/>
        <v>2</v>
      </c>
    </row>
    <row r="253" spans="1:79" x14ac:dyDescent="0.25">
      <c r="A253" s="70" t="s">
        <v>316</v>
      </c>
      <c r="B253" s="71"/>
      <c r="C253" s="72"/>
      <c r="D253" s="74"/>
      <c r="E253" s="74"/>
      <c r="F253" s="74"/>
      <c r="G253" s="74"/>
      <c r="H253" s="74"/>
      <c r="I253" s="74"/>
      <c r="J253" s="74"/>
      <c r="K253" s="74"/>
      <c r="L253" s="74"/>
      <c r="M253" s="74"/>
      <c r="N253" s="74"/>
      <c r="O253" s="74"/>
      <c r="P253" s="74"/>
      <c r="Q253" s="74"/>
      <c r="R253" s="74"/>
      <c r="S253" s="74"/>
      <c r="T253" s="74"/>
      <c r="U253" s="74"/>
      <c r="V253" s="74"/>
      <c r="W253" s="74"/>
      <c r="X253" s="74"/>
      <c r="Y253" s="74"/>
      <c r="Z253" s="74"/>
      <c r="AA253" s="74"/>
      <c r="AB253" s="74"/>
      <c r="AC253" s="74"/>
      <c r="AD253" s="74"/>
      <c r="AE253" s="74"/>
      <c r="AF253" s="74"/>
      <c r="AG253" s="74"/>
      <c r="AH253" s="74"/>
      <c r="AI253" s="74"/>
      <c r="AJ253" s="74"/>
      <c r="AK253" s="74"/>
      <c r="AL253" s="74"/>
      <c r="AM253" s="74"/>
      <c r="AN253" s="74"/>
      <c r="AO253" s="74"/>
      <c r="AP253" s="74"/>
      <c r="AQ253" s="73">
        <v>2</v>
      </c>
      <c r="AR253" s="74"/>
      <c r="AS253" s="74"/>
      <c r="AT253" s="74"/>
      <c r="AU253" s="74"/>
      <c r="AV253" s="74"/>
      <c r="AW253" s="74"/>
      <c r="AX253" s="74"/>
      <c r="AY253" s="74"/>
      <c r="AZ253" s="74"/>
      <c r="BA253" s="74"/>
      <c r="BB253" s="74"/>
      <c r="BC253" s="74"/>
      <c r="BD253" s="74"/>
      <c r="BE253" s="74"/>
      <c r="BF253" s="74"/>
      <c r="BG253" s="74"/>
      <c r="BH253" s="74"/>
      <c r="BI253" s="74"/>
      <c r="BJ253" s="74"/>
      <c r="BK253" s="74"/>
      <c r="BL253" s="74"/>
      <c r="BM253" s="74"/>
      <c r="BN253" s="74"/>
      <c r="BO253" s="74"/>
      <c r="BP253" s="74"/>
      <c r="BQ253" s="74"/>
      <c r="BR253" s="74"/>
      <c r="BS253" s="74"/>
      <c r="BT253" s="74"/>
      <c r="BU253" s="74"/>
      <c r="BV253" s="74"/>
      <c r="BW253" s="74"/>
      <c r="BX253" s="74"/>
      <c r="BY253" s="74"/>
      <c r="BZ253" s="77"/>
      <c r="CA253" s="76">
        <f t="shared" si="6"/>
        <v>2</v>
      </c>
    </row>
    <row r="254" spans="1:79" x14ac:dyDescent="0.25">
      <c r="A254" s="70" t="s">
        <v>290</v>
      </c>
      <c r="B254" s="71"/>
      <c r="C254" s="72"/>
      <c r="D254" s="74"/>
      <c r="E254" s="74"/>
      <c r="F254" s="74"/>
      <c r="G254" s="74"/>
      <c r="H254" s="74"/>
      <c r="I254" s="74"/>
      <c r="J254" s="74"/>
      <c r="K254" s="74"/>
      <c r="L254" s="74"/>
      <c r="M254" s="74"/>
      <c r="N254" s="74"/>
      <c r="O254" s="74"/>
      <c r="P254" s="74"/>
      <c r="Q254" s="74"/>
      <c r="R254" s="74"/>
      <c r="S254" s="74"/>
      <c r="T254" s="74"/>
      <c r="U254" s="74"/>
      <c r="V254" s="74"/>
      <c r="W254" s="74"/>
      <c r="X254" s="74"/>
      <c r="Y254" s="74"/>
      <c r="Z254" s="74"/>
      <c r="AA254" s="74"/>
      <c r="AB254" s="74"/>
      <c r="AC254" s="74"/>
      <c r="AD254" s="74"/>
      <c r="AE254" s="74"/>
      <c r="AF254" s="74"/>
      <c r="AG254" s="73">
        <v>2</v>
      </c>
      <c r="AH254" s="74"/>
      <c r="AI254" s="74"/>
      <c r="AJ254" s="74"/>
      <c r="AK254" s="74"/>
      <c r="AL254" s="74"/>
      <c r="AM254" s="74"/>
      <c r="AN254" s="74"/>
      <c r="AO254" s="74"/>
      <c r="AP254" s="74"/>
      <c r="AQ254" s="74"/>
      <c r="AR254" s="74"/>
      <c r="AS254" s="74"/>
      <c r="AT254" s="74"/>
      <c r="AU254" s="74"/>
      <c r="AV254" s="74"/>
      <c r="AW254" s="74"/>
      <c r="AX254" s="74"/>
      <c r="AY254" s="74"/>
      <c r="AZ254" s="74"/>
      <c r="BA254" s="74"/>
      <c r="BB254" s="74"/>
      <c r="BC254" s="74"/>
      <c r="BD254" s="74"/>
      <c r="BE254" s="74"/>
      <c r="BF254" s="74"/>
      <c r="BG254" s="74"/>
      <c r="BH254" s="74"/>
      <c r="BI254" s="74"/>
      <c r="BJ254" s="74"/>
      <c r="BK254" s="74"/>
      <c r="BL254" s="74"/>
      <c r="BM254" s="74"/>
      <c r="BN254" s="74"/>
      <c r="BO254" s="74"/>
      <c r="BP254" s="74"/>
      <c r="BQ254" s="74"/>
      <c r="BR254" s="74"/>
      <c r="BS254" s="74"/>
      <c r="BT254" s="74"/>
      <c r="BU254" s="74"/>
      <c r="BV254" s="74"/>
      <c r="BW254" s="74"/>
      <c r="BX254" s="74"/>
      <c r="BY254" s="74"/>
      <c r="BZ254" s="77"/>
      <c r="CA254" s="76">
        <f t="shared" si="6"/>
        <v>2</v>
      </c>
    </row>
    <row r="255" spans="1:79" x14ac:dyDescent="0.25">
      <c r="A255" s="70" t="s">
        <v>228</v>
      </c>
      <c r="B255" s="71"/>
      <c r="C255" s="72"/>
      <c r="D255" s="74"/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  <c r="W255" s="74"/>
      <c r="X255" s="74"/>
      <c r="Y255" s="74"/>
      <c r="Z255" s="74"/>
      <c r="AA255" s="74"/>
      <c r="AB255" s="74"/>
      <c r="AC255" s="74"/>
      <c r="AD255" s="74"/>
      <c r="AE255" s="74"/>
      <c r="AF255" s="74"/>
      <c r="AG255" s="74"/>
      <c r="AH255" s="73">
        <v>2</v>
      </c>
      <c r="AI255" s="74"/>
      <c r="AJ255" s="74"/>
      <c r="AK255" s="74"/>
      <c r="AL255" s="74"/>
      <c r="AM255" s="74"/>
      <c r="AN255" s="74"/>
      <c r="AO255" s="74"/>
      <c r="AP255" s="74"/>
      <c r="AQ255" s="74"/>
      <c r="AR255" s="74"/>
      <c r="AS255" s="74"/>
      <c r="AT255" s="74"/>
      <c r="AU255" s="74"/>
      <c r="AV255" s="74"/>
      <c r="AW255" s="74"/>
      <c r="AX255" s="74"/>
      <c r="AY255" s="74"/>
      <c r="AZ255" s="74"/>
      <c r="BA255" s="74"/>
      <c r="BB255" s="74"/>
      <c r="BC255" s="74"/>
      <c r="BD255" s="74"/>
      <c r="BE255" s="74"/>
      <c r="BF255" s="74"/>
      <c r="BG255" s="74"/>
      <c r="BH255" s="74"/>
      <c r="BI255" s="74"/>
      <c r="BJ255" s="74"/>
      <c r="BK255" s="74"/>
      <c r="BL255" s="74"/>
      <c r="BM255" s="74"/>
      <c r="BN255" s="74"/>
      <c r="BO255" s="74"/>
      <c r="BP255" s="74"/>
      <c r="BQ255" s="74"/>
      <c r="BR255" s="74"/>
      <c r="BS255" s="74"/>
      <c r="BT255" s="74"/>
      <c r="BU255" s="74"/>
      <c r="BV255" s="74"/>
      <c r="BW255" s="74"/>
      <c r="BX255" s="74"/>
      <c r="BY255" s="74"/>
      <c r="BZ255" s="77"/>
      <c r="CA255" s="76">
        <f t="shared" si="6"/>
        <v>2</v>
      </c>
    </row>
    <row r="256" spans="1:79" x14ac:dyDescent="0.25">
      <c r="A256" s="70" t="s">
        <v>204</v>
      </c>
      <c r="B256" s="71"/>
      <c r="C256" s="72"/>
      <c r="D256" s="74"/>
      <c r="E256" s="74"/>
      <c r="F256" s="74"/>
      <c r="G256" s="74"/>
      <c r="H256" s="74"/>
      <c r="I256" s="74"/>
      <c r="J256" s="74"/>
      <c r="K256" s="74"/>
      <c r="L256" s="74"/>
      <c r="M256" s="74"/>
      <c r="N256" s="74"/>
      <c r="O256" s="74"/>
      <c r="P256" s="74"/>
      <c r="Q256" s="74"/>
      <c r="R256" s="74"/>
      <c r="S256" s="74"/>
      <c r="T256" s="74"/>
      <c r="U256" s="74"/>
      <c r="V256" s="74"/>
      <c r="W256" s="74"/>
      <c r="X256" s="74"/>
      <c r="Y256" s="74"/>
      <c r="Z256" s="74"/>
      <c r="AA256" s="74"/>
      <c r="AB256" s="74"/>
      <c r="AC256" s="74"/>
      <c r="AD256" s="74"/>
      <c r="AE256" s="74"/>
      <c r="AF256" s="74"/>
      <c r="AG256" s="74"/>
      <c r="AH256" s="74"/>
      <c r="AI256" s="74"/>
      <c r="AJ256" s="74"/>
      <c r="AK256" s="74"/>
      <c r="AL256" s="74"/>
      <c r="AM256" s="74"/>
      <c r="AN256" s="74"/>
      <c r="AO256" s="74"/>
      <c r="AP256" s="74"/>
      <c r="AQ256" s="74"/>
      <c r="AR256" s="74"/>
      <c r="AS256" s="74"/>
      <c r="AT256" s="74"/>
      <c r="AU256" s="74"/>
      <c r="AV256" s="74"/>
      <c r="AW256" s="74"/>
      <c r="AX256" s="74"/>
      <c r="AY256" s="74"/>
      <c r="AZ256" s="74"/>
      <c r="BA256" s="74"/>
      <c r="BB256" s="74"/>
      <c r="BC256" s="74"/>
      <c r="BD256" s="74"/>
      <c r="BE256" s="74"/>
      <c r="BF256" s="74"/>
      <c r="BG256" s="74"/>
      <c r="BH256" s="74"/>
      <c r="BI256" s="74"/>
      <c r="BJ256" s="74"/>
      <c r="BK256" s="74"/>
      <c r="BL256" s="74"/>
      <c r="BM256" s="74"/>
      <c r="BN256" s="74"/>
      <c r="BO256" s="74"/>
      <c r="BP256" s="73">
        <v>2</v>
      </c>
      <c r="BQ256" s="74"/>
      <c r="BR256" s="74"/>
      <c r="BS256" s="74"/>
      <c r="BT256" s="74"/>
      <c r="BU256" s="74"/>
      <c r="BV256" s="74"/>
      <c r="BW256" s="74"/>
      <c r="BX256" s="74"/>
      <c r="BY256" s="74"/>
      <c r="BZ256" s="77"/>
      <c r="CA256" s="76">
        <f t="shared" si="6"/>
        <v>2</v>
      </c>
    </row>
    <row r="257" spans="1:79" x14ac:dyDescent="0.25">
      <c r="A257" s="70" t="s">
        <v>170</v>
      </c>
      <c r="B257" s="71"/>
      <c r="C257" s="72"/>
      <c r="D257" s="74"/>
      <c r="E257" s="74"/>
      <c r="F257" s="74"/>
      <c r="G257" s="74"/>
      <c r="H257" s="74"/>
      <c r="I257" s="74"/>
      <c r="J257" s="74"/>
      <c r="K257" s="74"/>
      <c r="L257" s="74"/>
      <c r="M257" s="74"/>
      <c r="N257" s="74"/>
      <c r="O257" s="74"/>
      <c r="P257" s="74"/>
      <c r="Q257" s="74"/>
      <c r="R257" s="74"/>
      <c r="S257" s="74"/>
      <c r="T257" s="74"/>
      <c r="U257" s="74"/>
      <c r="V257" s="74"/>
      <c r="W257" s="74"/>
      <c r="X257" s="74"/>
      <c r="Y257" s="74"/>
      <c r="Z257" s="74"/>
      <c r="AA257" s="74"/>
      <c r="AB257" s="74"/>
      <c r="AC257" s="74"/>
      <c r="AD257" s="74"/>
      <c r="AE257" s="74"/>
      <c r="AF257" s="74"/>
      <c r="AG257" s="74"/>
      <c r="AH257" s="74"/>
      <c r="AI257" s="74"/>
      <c r="AJ257" s="74"/>
      <c r="AK257" s="74"/>
      <c r="AL257" s="74"/>
      <c r="AM257" s="74"/>
      <c r="AN257" s="74"/>
      <c r="AO257" s="74"/>
      <c r="AP257" s="74"/>
      <c r="AQ257" s="74"/>
      <c r="AR257" s="74"/>
      <c r="AS257" s="74"/>
      <c r="AT257" s="74"/>
      <c r="AU257" s="74"/>
      <c r="AV257" s="74"/>
      <c r="AW257" s="74"/>
      <c r="AX257" s="74"/>
      <c r="AY257" s="74"/>
      <c r="AZ257" s="74"/>
      <c r="BA257" s="74"/>
      <c r="BB257" s="74"/>
      <c r="BC257" s="74"/>
      <c r="BD257" s="74"/>
      <c r="BE257" s="74"/>
      <c r="BF257" s="74"/>
      <c r="BG257" s="74"/>
      <c r="BH257" s="74"/>
      <c r="BI257" s="74"/>
      <c r="BJ257" s="74"/>
      <c r="BK257" s="74"/>
      <c r="BL257" s="74"/>
      <c r="BM257" s="74"/>
      <c r="BN257" s="74"/>
      <c r="BO257" s="74"/>
      <c r="BP257" s="74"/>
      <c r="BQ257" s="73">
        <v>2</v>
      </c>
      <c r="BR257" s="74"/>
      <c r="BS257" s="74"/>
      <c r="BT257" s="74"/>
      <c r="BU257" s="74"/>
      <c r="BV257" s="74"/>
      <c r="BW257" s="74"/>
      <c r="BX257" s="74"/>
      <c r="BY257" s="74"/>
      <c r="BZ257" s="77"/>
      <c r="CA257" s="76">
        <f t="shared" si="6"/>
        <v>2</v>
      </c>
    </row>
    <row r="258" spans="1:79" x14ac:dyDescent="0.25">
      <c r="A258" s="70" t="s">
        <v>148</v>
      </c>
      <c r="B258" s="71"/>
      <c r="C258" s="72"/>
      <c r="D258" s="74"/>
      <c r="E258" s="74"/>
      <c r="F258" s="74"/>
      <c r="G258" s="74"/>
      <c r="H258" s="74"/>
      <c r="I258" s="74"/>
      <c r="J258" s="74"/>
      <c r="K258" s="74"/>
      <c r="L258" s="74"/>
      <c r="M258" s="74"/>
      <c r="N258" s="74"/>
      <c r="O258" s="74"/>
      <c r="P258" s="74"/>
      <c r="Q258" s="74"/>
      <c r="R258" s="74"/>
      <c r="S258" s="74"/>
      <c r="T258" s="74"/>
      <c r="U258" s="74"/>
      <c r="V258" s="74"/>
      <c r="W258" s="74"/>
      <c r="X258" s="74"/>
      <c r="Y258" s="73">
        <v>1</v>
      </c>
      <c r="Z258" s="74"/>
      <c r="AA258" s="74"/>
      <c r="AB258" s="74"/>
      <c r="AC258" s="74"/>
      <c r="AD258" s="74"/>
      <c r="AE258" s="74"/>
      <c r="AF258" s="74"/>
      <c r="AG258" s="74"/>
      <c r="AH258" s="74"/>
      <c r="AI258" s="74"/>
      <c r="AJ258" s="74"/>
      <c r="AK258" s="74"/>
      <c r="AL258" s="74"/>
      <c r="AM258" s="74"/>
      <c r="AN258" s="74"/>
      <c r="AO258" s="73">
        <v>1</v>
      </c>
      <c r="AP258" s="74"/>
      <c r="AQ258" s="74"/>
      <c r="AR258" s="74"/>
      <c r="AS258" s="74"/>
      <c r="AT258" s="74"/>
      <c r="AU258" s="74"/>
      <c r="AV258" s="74"/>
      <c r="AW258" s="74"/>
      <c r="AX258" s="74"/>
      <c r="AY258" s="74"/>
      <c r="AZ258" s="74"/>
      <c r="BA258" s="74"/>
      <c r="BB258" s="74"/>
      <c r="BC258" s="74"/>
      <c r="BD258" s="74"/>
      <c r="BE258" s="74"/>
      <c r="BF258" s="74"/>
      <c r="BG258" s="74"/>
      <c r="BH258" s="74"/>
      <c r="BI258" s="74"/>
      <c r="BJ258" s="74"/>
      <c r="BK258" s="74"/>
      <c r="BL258" s="74"/>
      <c r="BM258" s="74"/>
      <c r="BN258" s="74"/>
      <c r="BO258" s="74"/>
      <c r="BP258" s="74"/>
      <c r="BQ258" s="74"/>
      <c r="BR258" s="74"/>
      <c r="BS258" s="74"/>
      <c r="BT258" s="74"/>
      <c r="BU258" s="74"/>
      <c r="BV258" s="74"/>
      <c r="BW258" s="74"/>
      <c r="BX258" s="74"/>
      <c r="BY258" s="74"/>
      <c r="BZ258" s="77"/>
      <c r="CA258" s="76">
        <f t="shared" si="6"/>
        <v>2</v>
      </c>
    </row>
    <row r="259" spans="1:79" x14ac:dyDescent="0.25">
      <c r="A259" s="70" t="s">
        <v>142</v>
      </c>
      <c r="B259" s="71"/>
      <c r="C259" s="72"/>
      <c r="D259" s="74"/>
      <c r="E259" s="74"/>
      <c r="F259" s="74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S259" s="74"/>
      <c r="T259" s="74"/>
      <c r="U259" s="74"/>
      <c r="V259" s="74"/>
      <c r="W259" s="74"/>
      <c r="X259" s="74"/>
      <c r="Y259" s="74"/>
      <c r="Z259" s="74"/>
      <c r="AA259" s="74"/>
      <c r="AB259" s="74"/>
      <c r="AC259" s="74"/>
      <c r="AD259" s="74"/>
      <c r="AE259" s="74"/>
      <c r="AF259" s="74"/>
      <c r="AG259" s="74"/>
      <c r="AH259" s="74"/>
      <c r="AI259" s="74"/>
      <c r="AJ259" s="74"/>
      <c r="AK259" s="74"/>
      <c r="AL259" s="74"/>
      <c r="AM259" s="74"/>
      <c r="AN259" s="74"/>
      <c r="AO259" s="74"/>
      <c r="AP259" s="74"/>
      <c r="AQ259" s="74"/>
      <c r="AR259" s="74"/>
      <c r="AS259" s="74"/>
      <c r="AT259" s="74"/>
      <c r="AU259" s="74"/>
      <c r="AV259" s="73">
        <v>1</v>
      </c>
      <c r="AW259" s="74"/>
      <c r="AX259" s="74"/>
      <c r="AY259" s="74"/>
      <c r="AZ259" s="74"/>
      <c r="BA259" s="74"/>
      <c r="BB259" s="74"/>
      <c r="BC259" s="74"/>
      <c r="BD259" s="74"/>
      <c r="BE259" s="74"/>
      <c r="BF259" s="74"/>
      <c r="BG259" s="74"/>
      <c r="BH259" s="74"/>
      <c r="BI259" s="74"/>
      <c r="BJ259" s="74"/>
      <c r="BK259" s="74"/>
      <c r="BL259" s="74"/>
      <c r="BM259" s="74"/>
      <c r="BN259" s="74"/>
      <c r="BO259" s="74"/>
      <c r="BP259" s="73">
        <v>1</v>
      </c>
      <c r="BQ259" s="74"/>
      <c r="BR259" s="74"/>
      <c r="BS259" s="74"/>
      <c r="BT259" s="74"/>
      <c r="BU259" s="74"/>
      <c r="BV259" s="74"/>
      <c r="BW259" s="74"/>
      <c r="BX259" s="74"/>
      <c r="BY259" s="74"/>
      <c r="BZ259" s="77"/>
      <c r="CA259" s="76">
        <f t="shared" ref="CA259:CA299" si="7">SUM(C259:BZ259)</f>
        <v>2</v>
      </c>
    </row>
    <row r="260" spans="1:79" x14ac:dyDescent="0.25">
      <c r="A260" s="70" t="s">
        <v>114</v>
      </c>
      <c r="B260" s="71"/>
      <c r="C260" s="72"/>
      <c r="D260" s="74"/>
      <c r="E260" s="74"/>
      <c r="F260" s="74"/>
      <c r="G260" s="74"/>
      <c r="H260" s="74"/>
      <c r="I260" s="74"/>
      <c r="J260" s="74"/>
      <c r="K260" s="74"/>
      <c r="L260" s="74"/>
      <c r="M260" s="74"/>
      <c r="N260" s="74"/>
      <c r="O260" s="74"/>
      <c r="P260" s="74"/>
      <c r="Q260" s="74"/>
      <c r="R260" s="74"/>
      <c r="S260" s="74"/>
      <c r="T260" s="74"/>
      <c r="U260" s="74"/>
      <c r="V260" s="74"/>
      <c r="W260" s="74"/>
      <c r="X260" s="74"/>
      <c r="Y260" s="74"/>
      <c r="Z260" s="74"/>
      <c r="AA260" s="74"/>
      <c r="AB260" s="74"/>
      <c r="AC260" s="74"/>
      <c r="AD260" s="74"/>
      <c r="AE260" s="74"/>
      <c r="AF260" s="74"/>
      <c r="AG260" s="74"/>
      <c r="AH260" s="74"/>
      <c r="AI260" s="74"/>
      <c r="AJ260" s="74"/>
      <c r="AK260" s="74"/>
      <c r="AL260" s="74"/>
      <c r="AM260" s="74"/>
      <c r="AN260" s="74"/>
      <c r="AO260" s="74"/>
      <c r="AP260" s="74"/>
      <c r="AQ260" s="74"/>
      <c r="AR260" s="74"/>
      <c r="AS260" s="74"/>
      <c r="AT260" s="74"/>
      <c r="AU260" s="74"/>
      <c r="AV260" s="74"/>
      <c r="AW260" s="74"/>
      <c r="AX260" s="74"/>
      <c r="AY260" s="74"/>
      <c r="AZ260" s="74"/>
      <c r="BA260" s="74"/>
      <c r="BB260" s="74"/>
      <c r="BC260" s="74"/>
      <c r="BD260" s="74"/>
      <c r="BE260" s="74"/>
      <c r="BF260" s="73">
        <v>1</v>
      </c>
      <c r="BG260" s="74"/>
      <c r="BH260" s="73">
        <v>1</v>
      </c>
      <c r="BI260" s="74"/>
      <c r="BJ260" s="74"/>
      <c r="BK260" s="74"/>
      <c r="BL260" s="74"/>
      <c r="BM260" s="74"/>
      <c r="BN260" s="74"/>
      <c r="BO260" s="74"/>
      <c r="BP260" s="74"/>
      <c r="BQ260" s="74"/>
      <c r="BR260" s="74"/>
      <c r="BS260" s="74"/>
      <c r="BT260" s="74"/>
      <c r="BU260" s="74"/>
      <c r="BV260" s="74"/>
      <c r="BW260" s="74"/>
      <c r="BX260" s="74"/>
      <c r="BY260" s="74"/>
      <c r="BZ260" s="77"/>
      <c r="CA260" s="76">
        <f t="shared" si="7"/>
        <v>2</v>
      </c>
    </row>
    <row r="261" spans="1:79" x14ac:dyDescent="0.25">
      <c r="A261" s="70" t="s">
        <v>76</v>
      </c>
      <c r="B261" s="71"/>
      <c r="C261" s="72"/>
      <c r="D261" s="74"/>
      <c r="E261" s="74"/>
      <c r="F261" s="74"/>
      <c r="G261" s="74"/>
      <c r="H261" s="74"/>
      <c r="I261" s="74"/>
      <c r="J261" s="74"/>
      <c r="K261" s="74"/>
      <c r="L261" s="74"/>
      <c r="M261" s="74"/>
      <c r="N261" s="74"/>
      <c r="O261" s="74"/>
      <c r="P261" s="74"/>
      <c r="Q261" s="74"/>
      <c r="R261" s="74"/>
      <c r="S261" s="74"/>
      <c r="T261" s="74"/>
      <c r="U261" s="74"/>
      <c r="V261" s="74"/>
      <c r="W261" s="74"/>
      <c r="X261" s="74"/>
      <c r="Y261" s="74"/>
      <c r="Z261" s="74"/>
      <c r="AA261" s="74"/>
      <c r="AB261" s="74"/>
      <c r="AC261" s="74"/>
      <c r="AD261" s="74"/>
      <c r="AE261" s="74"/>
      <c r="AF261" s="74"/>
      <c r="AG261" s="74"/>
      <c r="AH261" s="74"/>
      <c r="AI261" s="74"/>
      <c r="AJ261" s="74"/>
      <c r="AK261" s="74"/>
      <c r="AL261" s="74"/>
      <c r="AM261" s="74"/>
      <c r="AN261" s="74"/>
      <c r="AO261" s="74"/>
      <c r="AP261" s="74"/>
      <c r="AQ261" s="74"/>
      <c r="AR261" s="74"/>
      <c r="AS261" s="74"/>
      <c r="AT261" s="74"/>
      <c r="AU261" s="74"/>
      <c r="AV261" s="74"/>
      <c r="AW261" s="74"/>
      <c r="AX261" s="74"/>
      <c r="AY261" s="74"/>
      <c r="AZ261" s="74"/>
      <c r="BA261" s="74"/>
      <c r="BB261" s="74"/>
      <c r="BC261" s="74"/>
      <c r="BD261" s="74"/>
      <c r="BE261" s="74"/>
      <c r="BF261" s="74"/>
      <c r="BG261" s="74"/>
      <c r="BH261" s="74"/>
      <c r="BI261" s="74"/>
      <c r="BJ261" s="74"/>
      <c r="BK261" s="74"/>
      <c r="BL261" s="74"/>
      <c r="BM261" s="74"/>
      <c r="BN261" s="74"/>
      <c r="BO261" s="74"/>
      <c r="BP261" s="73">
        <v>2</v>
      </c>
      <c r="BQ261" s="74"/>
      <c r="BR261" s="74"/>
      <c r="BS261" s="74"/>
      <c r="BT261" s="74"/>
      <c r="BU261" s="74"/>
      <c r="BV261" s="74"/>
      <c r="BW261" s="74"/>
      <c r="BX261" s="74"/>
      <c r="BY261" s="74"/>
      <c r="BZ261" s="77"/>
      <c r="CA261" s="76">
        <f t="shared" si="7"/>
        <v>2</v>
      </c>
    </row>
    <row r="262" spans="1:79" x14ac:dyDescent="0.25">
      <c r="A262" s="70" t="s">
        <v>70</v>
      </c>
      <c r="B262" s="71"/>
      <c r="C262" s="72"/>
      <c r="D262" s="74"/>
      <c r="E262" s="74"/>
      <c r="F262" s="74"/>
      <c r="G262" s="74"/>
      <c r="H262" s="74"/>
      <c r="I262" s="74"/>
      <c r="J262" s="73">
        <v>1</v>
      </c>
      <c r="K262" s="74"/>
      <c r="L262" s="74"/>
      <c r="M262" s="74"/>
      <c r="N262" s="74"/>
      <c r="O262" s="74"/>
      <c r="P262" s="74"/>
      <c r="Q262" s="74"/>
      <c r="R262" s="74"/>
      <c r="S262" s="74"/>
      <c r="T262" s="74"/>
      <c r="U262" s="74"/>
      <c r="V262" s="74"/>
      <c r="W262" s="74"/>
      <c r="X262" s="74"/>
      <c r="Y262" s="74"/>
      <c r="Z262" s="74"/>
      <c r="AA262" s="74"/>
      <c r="AB262" s="74"/>
      <c r="AC262" s="74"/>
      <c r="AD262" s="74"/>
      <c r="AE262" s="74"/>
      <c r="AF262" s="74"/>
      <c r="AG262" s="74"/>
      <c r="AH262" s="74"/>
      <c r="AI262" s="74"/>
      <c r="AJ262" s="74"/>
      <c r="AK262" s="74"/>
      <c r="AL262" s="74"/>
      <c r="AM262" s="74"/>
      <c r="AN262" s="74"/>
      <c r="AO262" s="74"/>
      <c r="AP262" s="74"/>
      <c r="AQ262" s="74"/>
      <c r="AR262" s="74"/>
      <c r="AS262" s="74"/>
      <c r="AT262" s="74"/>
      <c r="AU262" s="74"/>
      <c r="AV262" s="74"/>
      <c r="AW262" s="74"/>
      <c r="AX262" s="74"/>
      <c r="AY262" s="74"/>
      <c r="AZ262" s="74"/>
      <c r="BA262" s="73">
        <v>1</v>
      </c>
      <c r="BB262" s="74"/>
      <c r="BC262" s="74"/>
      <c r="BD262" s="74"/>
      <c r="BE262" s="74"/>
      <c r="BF262" s="74"/>
      <c r="BG262" s="74"/>
      <c r="BH262" s="74"/>
      <c r="BI262" s="74"/>
      <c r="BJ262" s="74"/>
      <c r="BK262" s="74"/>
      <c r="BL262" s="74"/>
      <c r="BM262" s="74"/>
      <c r="BN262" s="74"/>
      <c r="BO262" s="74"/>
      <c r="BP262" s="74"/>
      <c r="BQ262" s="74"/>
      <c r="BR262" s="74"/>
      <c r="BS262" s="74"/>
      <c r="BT262" s="74"/>
      <c r="BU262" s="74"/>
      <c r="BV262" s="74"/>
      <c r="BW262" s="74"/>
      <c r="BX262" s="74"/>
      <c r="BY262" s="74"/>
      <c r="BZ262" s="77"/>
      <c r="CA262" s="76">
        <f t="shared" si="7"/>
        <v>2</v>
      </c>
    </row>
    <row r="263" spans="1:79" x14ac:dyDescent="0.25">
      <c r="A263" s="70" t="s">
        <v>66</v>
      </c>
      <c r="B263" s="71"/>
      <c r="C263" s="72"/>
      <c r="D263" s="74"/>
      <c r="E263" s="74"/>
      <c r="F263" s="74"/>
      <c r="G263" s="74"/>
      <c r="H263" s="74"/>
      <c r="I263" s="74"/>
      <c r="J263" s="73">
        <v>1</v>
      </c>
      <c r="K263" s="74"/>
      <c r="L263" s="74"/>
      <c r="M263" s="74"/>
      <c r="N263" s="74"/>
      <c r="O263" s="74"/>
      <c r="P263" s="74"/>
      <c r="Q263" s="74"/>
      <c r="R263" s="74"/>
      <c r="S263" s="74"/>
      <c r="T263" s="74"/>
      <c r="U263" s="74"/>
      <c r="V263" s="74"/>
      <c r="W263" s="74"/>
      <c r="X263" s="74"/>
      <c r="Y263" s="74"/>
      <c r="Z263" s="74"/>
      <c r="AA263" s="74"/>
      <c r="AB263" s="74"/>
      <c r="AC263" s="74"/>
      <c r="AD263" s="74"/>
      <c r="AE263" s="74"/>
      <c r="AF263" s="74"/>
      <c r="AG263" s="74"/>
      <c r="AH263" s="74"/>
      <c r="AI263" s="74"/>
      <c r="AJ263" s="74"/>
      <c r="AK263" s="74"/>
      <c r="AL263" s="74"/>
      <c r="AM263" s="74"/>
      <c r="AN263" s="74"/>
      <c r="AO263" s="74"/>
      <c r="AP263" s="74"/>
      <c r="AQ263" s="74"/>
      <c r="AR263" s="74"/>
      <c r="AS263" s="74"/>
      <c r="AT263" s="74"/>
      <c r="AU263" s="74"/>
      <c r="AV263" s="74"/>
      <c r="AW263" s="74"/>
      <c r="AX263" s="74"/>
      <c r="AY263" s="74"/>
      <c r="AZ263" s="74"/>
      <c r="BA263" s="73">
        <v>1</v>
      </c>
      <c r="BB263" s="74"/>
      <c r="BC263" s="74"/>
      <c r="BD263" s="74"/>
      <c r="BE263" s="74"/>
      <c r="BF263" s="74"/>
      <c r="BG263" s="74"/>
      <c r="BH263" s="74"/>
      <c r="BI263" s="74"/>
      <c r="BJ263" s="74"/>
      <c r="BK263" s="74"/>
      <c r="BL263" s="74"/>
      <c r="BM263" s="74"/>
      <c r="BN263" s="74"/>
      <c r="BO263" s="74"/>
      <c r="BP263" s="74"/>
      <c r="BQ263" s="74"/>
      <c r="BR263" s="74"/>
      <c r="BS263" s="74"/>
      <c r="BT263" s="74"/>
      <c r="BU263" s="74"/>
      <c r="BV263" s="74"/>
      <c r="BW263" s="74"/>
      <c r="BX263" s="74"/>
      <c r="BY263" s="74"/>
      <c r="BZ263" s="77"/>
      <c r="CA263" s="76">
        <f t="shared" si="7"/>
        <v>2</v>
      </c>
    </row>
    <row r="264" spans="1:79" x14ac:dyDescent="0.25">
      <c r="A264" s="70" t="s">
        <v>10</v>
      </c>
      <c r="B264" s="71"/>
      <c r="C264" s="72"/>
      <c r="D264" s="74"/>
      <c r="E264" s="74"/>
      <c r="F264" s="74"/>
      <c r="G264" s="74"/>
      <c r="H264" s="74"/>
      <c r="I264" s="74"/>
      <c r="J264" s="74"/>
      <c r="K264" s="74"/>
      <c r="L264" s="74"/>
      <c r="M264" s="74"/>
      <c r="N264" s="74"/>
      <c r="O264" s="74"/>
      <c r="P264" s="74"/>
      <c r="Q264" s="74"/>
      <c r="R264" s="74"/>
      <c r="S264" s="74"/>
      <c r="T264" s="74"/>
      <c r="U264" s="74"/>
      <c r="V264" s="74"/>
      <c r="W264" s="74"/>
      <c r="X264" s="74"/>
      <c r="Y264" s="74"/>
      <c r="Z264" s="74"/>
      <c r="AA264" s="74"/>
      <c r="AB264" s="74"/>
      <c r="AC264" s="74"/>
      <c r="AD264" s="74"/>
      <c r="AE264" s="74"/>
      <c r="AF264" s="74"/>
      <c r="AG264" s="74"/>
      <c r="AH264" s="74"/>
      <c r="AI264" s="74"/>
      <c r="AJ264" s="74"/>
      <c r="AK264" s="74"/>
      <c r="AL264" s="74"/>
      <c r="AM264" s="74"/>
      <c r="AN264" s="74"/>
      <c r="AO264" s="74"/>
      <c r="AP264" s="74"/>
      <c r="AQ264" s="74"/>
      <c r="AR264" s="74"/>
      <c r="AS264" s="74"/>
      <c r="AT264" s="74"/>
      <c r="AU264" s="74"/>
      <c r="AV264" s="74"/>
      <c r="AW264" s="73">
        <v>1</v>
      </c>
      <c r="AX264" s="74"/>
      <c r="AY264" s="74"/>
      <c r="AZ264" s="74"/>
      <c r="BA264" s="74"/>
      <c r="BB264" s="74"/>
      <c r="BC264" s="74"/>
      <c r="BD264" s="74"/>
      <c r="BE264" s="74"/>
      <c r="BF264" s="74"/>
      <c r="BG264" s="73">
        <v>1</v>
      </c>
      <c r="BH264" s="74"/>
      <c r="BI264" s="74"/>
      <c r="BJ264" s="74"/>
      <c r="BK264" s="74"/>
      <c r="BL264" s="74"/>
      <c r="BM264" s="74"/>
      <c r="BN264" s="74"/>
      <c r="BO264" s="74"/>
      <c r="BP264" s="74"/>
      <c r="BQ264" s="74"/>
      <c r="BR264" s="74"/>
      <c r="BS264" s="74"/>
      <c r="BT264" s="74"/>
      <c r="BU264" s="74"/>
      <c r="BV264" s="74"/>
      <c r="BW264" s="74"/>
      <c r="BX264" s="74"/>
      <c r="BY264" s="74"/>
      <c r="BZ264" s="77"/>
      <c r="CA264" s="76">
        <f t="shared" si="7"/>
        <v>2</v>
      </c>
    </row>
    <row r="265" spans="1:79" x14ac:dyDescent="0.25">
      <c r="A265" s="70" t="s">
        <v>4</v>
      </c>
      <c r="B265" s="71"/>
      <c r="C265" s="72"/>
      <c r="D265" s="74"/>
      <c r="E265" s="74"/>
      <c r="F265" s="74"/>
      <c r="G265" s="74"/>
      <c r="H265" s="74"/>
      <c r="I265" s="74"/>
      <c r="J265" s="74"/>
      <c r="K265" s="74"/>
      <c r="L265" s="74"/>
      <c r="M265" s="74"/>
      <c r="N265" s="74"/>
      <c r="O265" s="74"/>
      <c r="P265" s="74"/>
      <c r="Q265" s="74"/>
      <c r="R265" s="74"/>
      <c r="S265" s="74"/>
      <c r="T265" s="74"/>
      <c r="U265" s="74"/>
      <c r="V265" s="74"/>
      <c r="W265" s="74"/>
      <c r="X265" s="74"/>
      <c r="Y265" s="74"/>
      <c r="Z265" s="74"/>
      <c r="AA265" s="74"/>
      <c r="AB265" s="74"/>
      <c r="AC265" s="74"/>
      <c r="AD265" s="74"/>
      <c r="AE265" s="74"/>
      <c r="AF265" s="74"/>
      <c r="AG265" s="74"/>
      <c r="AH265" s="74"/>
      <c r="AI265" s="74"/>
      <c r="AJ265" s="74"/>
      <c r="AK265" s="74"/>
      <c r="AL265" s="74"/>
      <c r="AM265" s="74"/>
      <c r="AN265" s="74"/>
      <c r="AO265" s="74"/>
      <c r="AP265" s="74"/>
      <c r="AQ265" s="74"/>
      <c r="AR265" s="74"/>
      <c r="AS265" s="74"/>
      <c r="AT265" s="74"/>
      <c r="AU265" s="74"/>
      <c r="AV265" s="74"/>
      <c r="AW265" s="74"/>
      <c r="AX265" s="74"/>
      <c r="AY265" s="74"/>
      <c r="AZ265" s="74"/>
      <c r="BA265" s="74"/>
      <c r="BB265" s="74"/>
      <c r="BC265" s="74"/>
      <c r="BD265" s="74"/>
      <c r="BE265" s="74"/>
      <c r="BF265" s="74"/>
      <c r="BG265" s="74"/>
      <c r="BH265" s="74"/>
      <c r="BI265" s="74"/>
      <c r="BJ265" s="74"/>
      <c r="BK265" s="74"/>
      <c r="BL265" s="74"/>
      <c r="BM265" s="74"/>
      <c r="BN265" s="74"/>
      <c r="BO265" s="73">
        <v>2</v>
      </c>
      <c r="BP265" s="74"/>
      <c r="BQ265" s="74"/>
      <c r="BR265" s="74"/>
      <c r="BS265" s="74"/>
      <c r="BT265" s="74"/>
      <c r="BU265" s="74"/>
      <c r="BV265" s="74"/>
      <c r="BW265" s="74"/>
      <c r="BX265" s="74"/>
      <c r="BY265" s="74"/>
      <c r="BZ265" s="77"/>
      <c r="CA265" s="76">
        <f t="shared" si="7"/>
        <v>2</v>
      </c>
    </row>
    <row r="266" spans="1:79" x14ac:dyDescent="0.25">
      <c r="A266" s="70" t="s">
        <v>588</v>
      </c>
      <c r="B266" s="71"/>
      <c r="C266" s="72"/>
      <c r="D266" s="74"/>
      <c r="E266" s="74"/>
      <c r="F266" s="74"/>
      <c r="G266" s="74"/>
      <c r="H266" s="74"/>
      <c r="I266" s="74"/>
      <c r="J266" s="74"/>
      <c r="K266" s="74"/>
      <c r="L266" s="74"/>
      <c r="M266" s="74"/>
      <c r="N266" s="74"/>
      <c r="O266" s="74"/>
      <c r="P266" s="74"/>
      <c r="Q266" s="74"/>
      <c r="R266" s="74"/>
      <c r="S266" s="74"/>
      <c r="T266" s="74"/>
      <c r="U266" s="74"/>
      <c r="V266" s="74"/>
      <c r="W266" s="74"/>
      <c r="X266" s="74"/>
      <c r="Y266" s="74"/>
      <c r="Z266" s="74"/>
      <c r="AA266" s="74"/>
      <c r="AB266" s="74"/>
      <c r="AC266" s="74"/>
      <c r="AD266" s="74"/>
      <c r="AE266" s="74"/>
      <c r="AF266" s="74"/>
      <c r="AG266" s="74"/>
      <c r="AH266" s="74"/>
      <c r="AI266" s="74"/>
      <c r="AJ266" s="74"/>
      <c r="AK266" s="74"/>
      <c r="AL266" s="74"/>
      <c r="AM266" s="74"/>
      <c r="AN266" s="74"/>
      <c r="AO266" s="74"/>
      <c r="AP266" s="74"/>
      <c r="AQ266" s="74"/>
      <c r="AR266" s="74"/>
      <c r="AS266" s="73">
        <v>1</v>
      </c>
      <c r="AT266" s="74"/>
      <c r="AU266" s="74"/>
      <c r="AV266" s="74"/>
      <c r="AW266" s="74"/>
      <c r="AX266" s="74"/>
      <c r="AY266" s="74"/>
      <c r="AZ266" s="74"/>
      <c r="BA266" s="74"/>
      <c r="BB266" s="74"/>
      <c r="BC266" s="74"/>
      <c r="BD266" s="74"/>
      <c r="BE266" s="74"/>
      <c r="BF266" s="74"/>
      <c r="BG266" s="74"/>
      <c r="BH266" s="74"/>
      <c r="BI266" s="74"/>
      <c r="BJ266" s="74"/>
      <c r="BK266" s="74"/>
      <c r="BL266" s="74"/>
      <c r="BM266" s="74"/>
      <c r="BN266" s="74"/>
      <c r="BO266" s="74"/>
      <c r="BP266" s="74"/>
      <c r="BQ266" s="74"/>
      <c r="BR266" s="74"/>
      <c r="BS266" s="74"/>
      <c r="BT266" s="74"/>
      <c r="BU266" s="74"/>
      <c r="BV266" s="74"/>
      <c r="BW266" s="74"/>
      <c r="BX266" s="74"/>
      <c r="BY266" s="74"/>
      <c r="BZ266" s="77"/>
      <c r="CA266" s="76">
        <f t="shared" si="7"/>
        <v>1</v>
      </c>
    </row>
    <row r="267" spans="1:79" x14ac:dyDescent="0.25">
      <c r="A267" s="70" t="s">
        <v>576</v>
      </c>
      <c r="B267" s="71"/>
      <c r="C267" s="72"/>
      <c r="D267" s="74"/>
      <c r="E267" s="74"/>
      <c r="F267" s="74"/>
      <c r="G267" s="74"/>
      <c r="H267" s="74"/>
      <c r="I267" s="74"/>
      <c r="J267" s="74"/>
      <c r="K267" s="74"/>
      <c r="L267" s="74"/>
      <c r="M267" s="74"/>
      <c r="N267" s="74"/>
      <c r="O267" s="74"/>
      <c r="P267" s="74"/>
      <c r="Q267" s="74"/>
      <c r="R267" s="74"/>
      <c r="S267" s="74"/>
      <c r="T267" s="74"/>
      <c r="U267" s="74"/>
      <c r="V267" s="74"/>
      <c r="W267" s="74"/>
      <c r="X267" s="74"/>
      <c r="Y267" s="74"/>
      <c r="Z267" s="74"/>
      <c r="AA267" s="74"/>
      <c r="AB267" s="74"/>
      <c r="AC267" s="74"/>
      <c r="AD267" s="74"/>
      <c r="AE267" s="74"/>
      <c r="AF267" s="74"/>
      <c r="AG267" s="74"/>
      <c r="AH267" s="74"/>
      <c r="AI267" s="74"/>
      <c r="AJ267" s="74"/>
      <c r="AK267" s="74"/>
      <c r="AL267" s="74"/>
      <c r="AM267" s="74"/>
      <c r="AN267" s="74"/>
      <c r="AO267" s="74"/>
      <c r="AP267" s="74"/>
      <c r="AQ267" s="74"/>
      <c r="AR267" s="74"/>
      <c r="AS267" s="74"/>
      <c r="AT267" s="74"/>
      <c r="AU267" s="74"/>
      <c r="AV267" s="74"/>
      <c r="AW267" s="74"/>
      <c r="AX267" s="74"/>
      <c r="AY267" s="74"/>
      <c r="AZ267" s="74"/>
      <c r="BA267" s="74"/>
      <c r="BB267" s="74"/>
      <c r="BC267" s="74"/>
      <c r="BD267" s="74"/>
      <c r="BE267" s="74"/>
      <c r="BF267" s="74"/>
      <c r="BG267" s="74"/>
      <c r="BH267" s="74"/>
      <c r="BI267" s="74"/>
      <c r="BJ267" s="74"/>
      <c r="BK267" s="74"/>
      <c r="BL267" s="74"/>
      <c r="BM267" s="74"/>
      <c r="BN267" s="74"/>
      <c r="BO267" s="73">
        <v>1</v>
      </c>
      <c r="BP267" s="74"/>
      <c r="BQ267" s="74"/>
      <c r="BR267" s="74"/>
      <c r="BS267" s="74"/>
      <c r="BT267" s="74"/>
      <c r="BU267" s="74"/>
      <c r="BV267" s="74"/>
      <c r="BW267" s="74"/>
      <c r="BX267" s="74"/>
      <c r="BY267" s="74"/>
      <c r="BZ267" s="77"/>
      <c r="CA267" s="76">
        <f t="shared" si="7"/>
        <v>1</v>
      </c>
    </row>
    <row r="268" spans="1:79" x14ac:dyDescent="0.25">
      <c r="A268" s="70" t="s">
        <v>568</v>
      </c>
      <c r="B268" s="71"/>
      <c r="C268" s="72"/>
      <c r="D268" s="74"/>
      <c r="E268" s="74"/>
      <c r="F268" s="74"/>
      <c r="G268" s="74"/>
      <c r="H268" s="74"/>
      <c r="I268" s="74"/>
      <c r="J268" s="74"/>
      <c r="K268" s="74"/>
      <c r="L268" s="74"/>
      <c r="M268" s="74"/>
      <c r="N268" s="74"/>
      <c r="O268" s="74"/>
      <c r="P268" s="74"/>
      <c r="Q268" s="74"/>
      <c r="R268" s="74"/>
      <c r="S268" s="74"/>
      <c r="T268" s="74"/>
      <c r="U268" s="74"/>
      <c r="V268" s="74"/>
      <c r="W268" s="74"/>
      <c r="X268" s="74"/>
      <c r="Y268" s="74"/>
      <c r="Z268" s="74"/>
      <c r="AA268" s="74"/>
      <c r="AB268" s="74"/>
      <c r="AC268" s="74"/>
      <c r="AD268" s="74"/>
      <c r="AE268" s="74"/>
      <c r="AF268" s="74"/>
      <c r="AG268" s="74"/>
      <c r="AH268" s="74"/>
      <c r="AI268" s="74"/>
      <c r="AJ268" s="74"/>
      <c r="AK268" s="74"/>
      <c r="AL268" s="74"/>
      <c r="AM268" s="74"/>
      <c r="AN268" s="74"/>
      <c r="AO268" s="74"/>
      <c r="AP268" s="74"/>
      <c r="AQ268" s="74"/>
      <c r="AR268" s="74"/>
      <c r="AS268" s="74"/>
      <c r="AT268" s="74"/>
      <c r="AU268" s="74"/>
      <c r="AV268" s="74"/>
      <c r="AW268" s="74"/>
      <c r="AX268" s="74"/>
      <c r="AY268" s="74"/>
      <c r="AZ268" s="74"/>
      <c r="BA268" s="74"/>
      <c r="BB268" s="74"/>
      <c r="BC268" s="74"/>
      <c r="BD268" s="74"/>
      <c r="BE268" s="74"/>
      <c r="BF268" s="74"/>
      <c r="BG268" s="74"/>
      <c r="BH268" s="74"/>
      <c r="BI268" s="74"/>
      <c r="BJ268" s="74"/>
      <c r="BK268" s="74"/>
      <c r="BL268" s="74"/>
      <c r="BM268" s="74"/>
      <c r="BN268" s="74"/>
      <c r="BO268" s="74"/>
      <c r="BP268" s="73">
        <v>1</v>
      </c>
      <c r="BQ268" s="74"/>
      <c r="BR268" s="74"/>
      <c r="BS268" s="74"/>
      <c r="BT268" s="74"/>
      <c r="BU268" s="74"/>
      <c r="BV268" s="74"/>
      <c r="BW268" s="74"/>
      <c r="BX268" s="74"/>
      <c r="BY268" s="74"/>
      <c r="BZ268" s="77"/>
      <c r="CA268" s="76">
        <f t="shared" si="7"/>
        <v>1</v>
      </c>
    </row>
    <row r="269" spans="1:79" x14ac:dyDescent="0.25">
      <c r="A269" s="70" t="s">
        <v>556</v>
      </c>
      <c r="B269" s="71"/>
      <c r="C269" s="72"/>
      <c r="D269" s="74"/>
      <c r="E269" s="74"/>
      <c r="F269" s="74"/>
      <c r="G269" s="74"/>
      <c r="H269" s="74"/>
      <c r="I269" s="74"/>
      <c r="J269" s="74"/>
      <c r="K269" s="74"/>
      <c r="L269" s="74"/>
      <c r="M269" s="74"/>
      <c r="N269" s="74"/>
      <c r="O269" s="74"/>
      <c r="P269" s="74"/>
      <c r="Q269" s="74"/>
      <c r="R269" s="74"/>
      <c r="S269" s="74"/>
      <c r="T269" s="74"/>
      <c r="U269" s="74"/>
      <c r="V269" s="74"/>
      <c r="W269" s="74"/>
      <c r="X269" s="74"/>
      <c r="Y269" s="74"/>
      <c r="Z269" s="74"/>
      <c r="AA269" s="74"/>
      <c r="AB269" s="74"/>
      <c r="AC269" s="74"/>
      <c r="AD269" s="74"/>
      <c r="AE269" s="74"/>
      <c r="AF269" s="74"/>
      <c r="AG269" s="74"/>
      <c r="AH269" s="74"/>
      <c r="AI269" s="74"/>
      <c r="AJ269" s="74"/>
      <c r="AK269" s="74"/>
      <c r="AL269" s="74"/>
      <c r="AM269" s="74"/>
      <c r="AN269" s="74"/>
      <c r="AO269" s="74"/>
      <c r="AP269" s="74"/>
      <c r="AQ269" s="74"/>
      <c r="AR269" s="74"/>
      <c r="AS269" s="74"/>
      <c r="AT269" s="74"/>
      <c r="AU269" s="74"/>
      <c r="AV269" s="74"/>
      <c r="AW269" s="74"/>
      <c r="AX269" s="74"/>
      <c r="AY269" s="74"/>
      <c r="AZ269" s="74"/>
      <c r="BA269" s="74"/>
      <c r="BB269" s="74"/>
      <c r="BC269" s="74"/>
      <c r="BD269" s="74"/>
      <c r="BE269" s="74"/>
      <c r="BF269" s="74"/>
      <c r="BG269" s="74"/>
      <c r="BH269" s="74"/>
      <c r="BI269" s="74"/>
      <c r="BJ269" s="74"/>
      <c r="BK269" s="74"/>
      <c r="BL269" s="74"/>
      <c r="BM269" s="74"/>
      <c r="BN269" s="74"/>
      <c r="BO269" s="73">
        <v>1</v>
      </c>
      <c r="BP269" s="74"/>
      <c r="BQ269" s="74"/>
      <c r="BR269" s="74"/>
      <c r="BS269" s="74"/>
      <c r="BT269" s="74"/>
      <c r="BU269" s="74"/>
      <c r="BV269" s="74"/>
      <c r="BW269" s="74"/>
      <c r="BX269" s="74"/>
      <c r="BY269" s="74"/>
      <c r="BZ269" s="77"/>
      <c r="CA269" s="76">
        <f t="shared" si="7"/>
        <v>1</v>
      </c>
    </row>
    <row r="270" spans="1:79" x14ac:dyDescent="0.25">
      <c r="A270" s="70" t="s">
        <v>554</v>
      </c>
      <c r="B270" s="71"/>
      <c r="C270" s="72"/>
      <c r="D270" s="74"/>
      <c r="E270" s="74"/>
      <c r="F270" s="74"/>
      <c r="G270" s="74"/>
      <c r="H270" s="74"/>
      <c r="I270" s="74"/>
      <c r="J270" s="74"/>
      <c r="K270" s="74"/>
      <c r="L270" s="74"/>
      <c r="M270" s="74"/>
      <c r="N270" s="74"/>
      <c r="O270" s="74"/>
      <c r="P270" s="74"/>
      <c r="Q270" s="74"/>
      <c r="R270" s="74"/>
      <c r="S270" s="74"/>
      <c r="T270" s="74"/>
      <c r="U270" s="74"/>
      <c r="V270" s="74"/>
      <c r="W270" s="74"/>
      <c r="X270" s="74"/>
      <c r="Y270" s="74"/>
      <c r="Z270" s="74"/>
      <c r="AA270" s="74"/>
      <c r="AB270" s="74"/>
      <c r="AC270" s="74"/>
      <c r="AD270" s="74"/>
      <c r="AE270" s="74"/>
      <c r="AF270" s="74"/>
      <c r="AG270" s="74"/>
      <c r="AH270" s="74"/>
      <c r="AI270" s="74"/>
      <c r="AJ270" s="74"/>
      <c r="AK270" s="74"/>
      <c r="AL270" s="74"/>
      <c r="AM270" s="74"/>
      <c r="AN270" s="74"/>
      <c r="AO270" s="74"/>
      <c r="AP270" s="74"/>
      <c r="AQ270" s="74"/>
      <c r="AR270" s="74"/>
      <c r="AS270" s="74"/>
      <c r="AT270" s="74"/>
      <c r="AU270" s="74"/>
      <c r="AV270" s="74"/>
      <c r="AW270" s="74"/>
      <c r="AX270" s="74"/>
      <c r="AY270" s="74"/>
      <c r="AZ270" s="74"/>
      <c r="BA270" s="74"/>
      <c r="BB270" s="74"/>
      <c r="BC270" s="74"/>
      <c r="BD270" s="74"/>
      <c r="BE270" s="74"/>
      <c r="BF270" s="74"/>
      <c r="BG270" s="74"/>
      <c r="BH270" s="74"/>
      <c r="BI270" s="74"/>
      <c r="BJ270" s="74"/>
      <c r="BK270" s="74"/>
      <c r="BL270" s="74"/>
      <c r="BM270" s="74"/>
      <c r="BN270" s="74"/>
      <c r="BO270" s="74"/>
      <c r="BP270" s="73">
        <v>1</v>
      </c>
      <c r="BQ270" s="74"/>
      <c r="BR270" s="74"/>
      <c r="BS270" s="74"/>
      <c r="BT270" s="74"/>
      <c r="BU270" s="74"/>
      <c r="BV270" s="74"/>
      <c r="BW270" s="74"/>
      <c r="BX270" s="74"/>
      <c r="BY270" s="74"/>
      <c r="BZ270" s="77"/>
      <c r="CA270" s="76">
        <f t="shared" si="7"/>
        <v>1</v>
      </c>
    </row>
    <row r="271" spans="1:79" x14ac:dyDescent="0.25">
      <c r="A271" s="70" t="s">
        <v>546</v>
      </c>
      <c r="B271" s="71"/>
      <c r="C271" s="72"/>
      <c r="D271" s="74"/>
      <c r="E271" s="74"/>
      <c r="F271" s="74"/>
      <c r="G271" s="74"/>
      <c r="H271" s="74"/>
      <c r="I271" s="74"/>
      <c r="J271" s="74"/>
      <c r="K271" s="74"/>
      <c r="L271" s="74"/>
      <c r="M271" s="74"/>
      <c r="N271" s="74"/>
      <c r="O271" s="74"/>
      <c r="P271" s="74"/>
      <c r="Q271" s="74"/>
      <c r="R271" s="73">
        <v>1</v>
      </c>
      <c r="S271" s="74"/>
      <c r="T271" s="74"/>
      <c r="U271" s="74"/>
      <c r="V271" s="74"/>
      <c r="W271" s="74"/>
      <c r="X271" s="74"/>
      <c r="Y271" s="74"/>
      <c r="Z271" s="74"/>
      <c r="AA271" s="74"/>
      <c r="AB271" s="74"/>
      <c r="AC271" s="74"/>
      <c r="AD271" s="74"/>
      <c r="AE271" s="74"/>
      <c r="AF271" s="74"/>
      <c r="AG271" s="74"/>
      <c r="AH271" s="74"/>
      <c r="AI271" s="74"/>
      <c r="AJ271" s="74"/>
      <c r="AK271" s="74"/>
      <c r="AL271" s="74"/>
      <c r="AM271" s="74"/>
      <c r="AN271" s="74"/>
      <c r="AO271" s="74"/>
      <c r="AP271" s="74"/>
      <c r="AQ271" s="74"/>
      <c r="AR271" s="74"/>
      <c r="AS271" s="74"/>
      <c r="AT271" s="74"/>
      <c r="AU271" s="74"/>
      <c r="AV271" s="74"/>
      <c r="AW271" s="74"/>
      <c r="AX271" s="74"/>
      <c r="AY271" s="74"/>
      <c r="AZ271" s="74"/>
      <c r="BA271" s="74"/>
      <c r="BB271" s="74"/>
      <c r="BC271" s="74"/>
      <c r="BD271" s="74"/>
      <c r="BE271" s="74"/>
      <c r="BF271" s="74"/>
      <c r="BG271" s="74"/>
      <c r="BH271" s="74"/>
      <c r="BI271" s="74"/>
      <c r="BJ271" s="74"/>
      <c r="BK271" s="74"/>
      <c r="BL271" s="74"/>
      <c r="BM271" s="74"/>
      <c r="BN271" s="74"/>
      <c r="BO271" s="74"/>
      <c r="BP271" s="74"/>
      <c r="BQ271" s="74"/>
      <c r="BR271" s="74"/>
      <c r="BS271" s="74"/>
      <c r="BT271" s="74"/>
      <c r="BU271" s="74"/>
      <c r="BV271" s="74"/>
      <c r="BW271" s="74"/>
      <c r="BX271" s="74"/>
      <c r="BY271" s="74"/>
      <c r="BZ271" s="77"/>
      <c r="CA271" s="76">
        <f t="shared" si="7"/>
        <v>1</v>
      </c>
    </row>
    <row r="272" spans="1:79" x14ac:dyDescent="0.25">
      <c r="A272" s="70" t="s">
        <v>540</v>
      </c>
      <c r="B272" s="71"/>
      <c r="C272" s="72"/>
      <c r="D272" s="74"/>
      <c r="E272" s="74"/>
      <c r="F272" s="74"/>
      <c r="G272" s="74"/>
      <c r="H272" s="74"/>
      <c r="I272" s="74"/>
      <c r="J272" s="74"/>
      <c r="K272" s="74"/>
      <c r="L272" s="74"/>
      <c r="M272" s="74"/>
      <c r="N272" s="74"/>
      <c r="O272" s="74"/>
      <c r="P272" s="74"/>
      <c r="Q272" s="74"/>
      <c r="R272" s="74"/>
      <c r="S272" s="74"/>
      <c r="T272" s="74"/>
      <c r="U272" s="74"/>
      <c r="V272" s="74"/>
      <c r="W272" s="74"/>
      <c r="X272" s="74"/>
      <c r="Y272" s="74"/>
      <c r="Z272" s="74"/>
      <c r="AA272" s="74"/>
      <c r="AB272" s="74"/>
      <c r="AC272" s="74"/>
      <c r="AD272" s="74"/>
      <c r="AE272" s="74"/>
      <c r="AF272" s="74"/>
      <c r="AG272" s="74"/>
      <c r="AH272" s="74"/>
      <c r="AI272" s="74"/>
      <c r="AJ272" s="74"/>
      <c r="AK272" s="74"/>
      <c r="AL272" s="74"/>
      <c r="AM272" s="74"/>
      <c r="AN272" s="74"/>
      <c r="AO272" s="74"/>
      <c r="AP272" s="74"/>
      <c r="AQ272" s="74"/>
      <c r="AR272" s="74"/>
      <c r="AS272" s="74"/>
      <c r="AT272" s="74"/>
      <c r="AU272" s="74"/>
      <c r="AV272" s="74"/>
      <c r="AW272" s="74"/>
      <c r="AX272" s="74"/>
      <c r="AY272" s="74"/>
      <c r="AZ272" s="74"/>
      <c r="BA272" s="74"/>
      <c r="BB272" s="74"/>
      <c r="BC272" s="74"/>
      <c r="BD272" s="74"/>
      <c r="BE272" s="74"/>
      <c r="BF272" s="74"/>
      <c r="BG272" s="74"/>
      <c r="BH272" s="74"/>
      <c r="BI272" s="74"/>
      <c r="BJ272" s="74"/>
      <c r="BK272" s="74"/>
      <c r="BL272" s="74"/>
      <c r="BM272" s="74"/>
      <c r="BN272" s="74"/>
      <c r="BO272" s="74"/>
      <c r="BP272" s="73">
        <v>1</v>
      </c>
      <c r="BQ272" s="74"/>
      <c r="BR272" s="74"/>
      <c r="BS272" s="74"/>
      <c r="BT272" s="74"/>
      <c r="BU272" s="74"/>
      <c r="BV272" s="74"/>
      <c r="BW272" s="74"/>
      <c r="BX272" s="74"/>
      <c r="BY272" s="74"/>
      <c r="BZ272" s="77"/>
      <c r="CA272" s="76">
        <f t="shared" si="7"/>
        <v>1</v>
      </c>
    </row>
    <row r="273" spans="1:79" x14ac:dyDescent="0.25">
      <c r="A273" s="70" t="s">
        <v>526</v>
      </c>
      <c r="B273" s="71"/>
      <c r="C273" s="72"/>
      <c r="D273" s="74"/>
      <c r="E273" s="74"/>
      <c r="F273" s="74"/>
      <c r="G273" s="74"/>
      <c r="H273" s="74"/>
      <c r="I273" s="74"/>
      <c r="J273" s="74"/>
      <c r="K273" s="74"/>
      <c r="L273" s="74"/>
      <c r="M273" s="74"/>
      <c r="N273" s="74"/>
      <c r="O273" s="74"/>
      <c r="P273" s="74"/>
      <c r="Q273" s="74"/>
      <c r="R273" s="74"/>
      <c r="S273" s="74"/>
      <c r="T273" s="74"/>
      <c r="U273" s="74"/>
      <c r="V273" s="74"/>
      <c r="W273" s="74"/>
      <c r="X273" s="74"/>
      <c r="Y273" s="74"/>
      <c r="Z273" s="74"/>
      <c r="AA273" s="74"/>
      <c r="AB273" s="74"/>
      <c r="AC273" s="74"/>
      <c r="AD273" s="74"/>
      <c r="AE273" s="74"/>
      <c r="AF273" s="74"/>
      <c r="AG273" s="74"/>
      <c r="AH273" s="74"/>
      <c r="AI273" s="74"/>
      <c r="AJ273" s="74"/>
      <c r="AK273" s="74"/>
      <c r="AL273" s="74"/>
      <c r="AM273" s="74"/>
      <c r="AN273" s="74"/>
      <c r="AO273" s="74"/>
      <c r="AP273" s="74"/>
      <c r="AQ273" s="74"/>
      <c r="AR273" s="74"/>
      <c r="AS273" s="74"/>
      <c r="AT273" s="74"/>
      <c r="AU273" s="74"/>
      <c r="AV273" s="74"/>
      <c r="AW273" s="74"/>
      <c r="AX273" s="74"/>
      <c r="AY273" s="74"/>
      <c r="AZ273" s="74"/>
      <c r="BA273" s="74"/>
      <c r="BB273" s="74"/>
      <c r="BC273" s="74"/>
      <c r="BD273" s="74"/>
      <c r="BE273" s="74"/>
      <c r="BF273" s="74"/>
      <c r="BG273" s="74"/>
      <c r="BH273" s="74"/>
      <c r="BI273" s="74"/>
      <c r="BJ273" s="74"/>
      <c r="BK273" s="74"/>
      <c r="BL273" s="74"/>
      <c r="BM273" s="74"/>
      <c r="BN273" s="74"/>
      <c r="BO273" s="73">
        <v>1</v>
      </c>
      <c r="BP273" s="74"/>
      <c r="BQ273" s="74"/>
      <c r="BR273" s="74"/>
      <c r="BS273" s="74"/>
      <c r="BT273" s="74"/>
      <c r="BU273" s="74"/>
      <c r="BV273" s="74"/>
      <c r="BW273" s="74"/>
      <c r="BX273" s="74"/>
      <c r="BY273" s="74"/>
      <c r="BZ273" s="77"/>
      <c r="CA273" s="76">
        <f t="shared" si="7"/>
        <v>1</v>
      </c>
    </row>
    <row r="274" spans="1:79" x14ac:dyDescent="0.25">
      <c r="A274" s="70" t="s">
        <v>502</v>
      </c>
      <c r="B274" s="71"/>
      <c r="C274" s="72"/>
      <c r="D274" s="74"/>
      <c r="E274" s="74"/>
      <c r="F274" s="74"/>
      <c r="G274" s="74"/>
      <c r="H274" s="74"/>
      <c r="I274" s="74"/>
      <c r="J274" s="74"/>
      <c r="K274" s="74"/>
      <c r="L274" s="74"/>
      <c r="M274" s="74"/>
      <c r="N274" s="74"/>
      <c r="O274" s="74"/>
      <c r="P274" s="74"/>
      <c r="Q274" s="74"/>
      <c r="R274" s="74"/>
      <c r="S274" s="74"/>
      <c r="T274" s="74"/>
      <c r="U274" s="74"/>
      <c r="V274" s="74"/>
      <c r="W274" s="74"/>
      <c r="X274" s="74"/>
      <c r="Y274" s="74"/>
      <c r="Z274" s="74"/>
      <c r="AA274" s="74"/>
      <c r="AB274" s="74"/>
      <c r="AC274" s="74"/>
      <c r="AD274" s="74"/>
      <c r="AE274" s="74"/>
      <c r="AF274" s="74"/>
      <c r="AG274" s="74"/>
      <c r="AH274" s="74"/>
      <c r="AI274" s="74"/>
      <c r="AJ274" s="74"/>
      <c r="AK274" s="74"/>
      <c r="AL274" s="74"/>
      <c r="AM274" s="74"/>
      <c r="AN274" s="74"/>
      <c r="AO274" s="74"/>
      <c r="AP274" s="74"/>
      <c r="AQ274" s="74"/>
      <c r="AR274" s="74"/>
      <c r="AS274" s="74"/>
      <c r="AT274" s="74"/>
      <c r="AU274" s="74"/>
      <c r="AV274" s="74"/>
      <c r="AW274" s="74"/>
      <c r="AX274" s="74"/>
      <c r="AY274" s="74"/>
      <c r="AZ274" s="74"/>
      <c r="BA274" s="74"/>
      <c r="BB274" s="74"/>
      <c r="BC274" s="74"/>
      <c r="BD274" s="74"/>
      <c r="BE274" s="74"/>
      <c r="BF274" s="74"/>
      <c r="BG274" s="74"/>
      <c r="BH274" s="74"/>
      <c r="BI274" s="74"/>
      <c r="BJ274" s="74"/>
      <c r="BK274" s="74"/>
      <c r="BL274" s="74"/>
      <c r="BM274" s="74"/>
      <c r="BN274" s="74"/>
      <c r="BO274" s="73">
        <v>1</v>
      </c>
      <c r="BP274" s="74"/>
      <c r="BQ274" s="74"/>
      <c r="BR274" s="74"/>
      <c r="BS274" s="74"/>
      <c r="BT274" s="74"/>
      <c r="BU274" s="74"/>
      <c r="BV274" s="74"/>
      <c r="BW274" s="74"/>
      <c r="BX274" s="74"/>
      <c r="BY274" s="74"/>
      <c r="BZ274" s="77"/>
      <c r="CA274" s="76">
        <f t="shared" si="7"/>
        <v>1</v>
      </c>
    </row>
    <row r="275" spans="1:79" x14ac:dyDescent="0.25">
      <c r="A275" s="70" t="s">
        <v>498</v>
      </c>
      <c r="B275" s="71"/>
      <c r="C275" s="72"/>
      <c r="D275" s="74"/>
      <c r="E275" s="74"/>
      <c r="F275" s="74"/>
      <c r="G275" s="74"/>
      <c r="H275" s="74"/>
      <c r="I275" s="74"/>
      <c r="J275" s="74"/>
      <c r="K275" s="74"/>
      <c r="L275" s="74"/>
      <c r="M275" s="74"/>
      <c r="N275" s="74"/>
      <c r="O275" s="74"/>
      <c r="P275" s="74"/>
      <c r="Q275" s="74"/>
      <c r="R275" s="74"/>
      <c r="S275" s="74"/>
      <c r="T275" s="74"/>
      <c r="U275" s="74"/>
      <c r="V275" s="74"/>
      <c r="W275" s="74"/>
      <c r="X275" s="74"/>
      <c r="Y275" s="74"/>
      <c r="Z275" s="74"/>
      <c r="AA275" s="74"/>
      <c r="AB275" s="74"/>
      <c r="AC275" s="74"/>
      <c r="AD275" s="74"/>
      <c r="AE275" s="74"/>
      <c r="AF275" s="74"/>
      <c r="AG275" s="74"/>
      <c r="AH275" s="74"/>
      <c r="AI275" s="74"/>
      <c r="AJ275" s="74"/>
      <c r="AK275" s="74"/>
      <c r="AL275" s="74"/>
      <c r="AM275" s="74"/>
      <c r="AN275" s="74"/>
      <c r="AO275" s="74"/>
      <c r="AP275" s="74"/>
      <c r="AQ275" s="74"/>
      <c r="AR275" s="74"/>
      <c r="AS275" s="74"/>
      <c r="AT275" s="74"/>
      <c r="AU275" s="74"/>
      <c r="AV275" s="73">
        <v>1</v>
      </c>
      <c r="AW275" s="74"/>
      <c r="AX275" s="74"/>
      <c r="AY275" s="74"/>
      <c r="AZ275" s="74"/>
      <c r="BA275" s="74"/>
      <c r="BB275" s="74"/>
      <c r="BC275" s="74"/>
      <c r="BD275" s="74"/>
      <c r="BE275" s="74"/>
      <c r="BF275" s="74"/>
      <c r="BG275" s="74"/>
      <c r="BH275" s="74"/>
      <c r="BI275" s="74"/>
      <c r="BJ275" s="74"/>
      <c r="BK275" s="74"/>
      <c r="BL275" s="74"/>
      <c r="BM275" s="74"/>
      <c r="BN275" s="74"/>
      <c r="BO275" s="74"/>
      <c r="BP275" s="74"/>
      <c r="BQ275" s="74"/>
      <c r="BR275" s="74"/>
      <c r="BS275" s="74"/>
      <c r="BT275" s="74"/>
      <c r="BU275" s="74"/>
      <c r="BV275" s="74"/>
      <c r="BW275" s="74"/>
      <c r="BX275" s="74"/>
      <c r="BY275" s="74"/>
      <c r="BZ275" s="77"/>
      <c r="CA275" s="76">
        <f t="shared" si="7"/>
        <v>1</v>
      </c>
    </row>
    <row r="276" spans="1:79" x14ac:dyDescent="0.25">
      <c r="A276" s="70" t="s">
        <v>490</v>
      </c>
      <c r="B276" s="71"/>
      <c r="C276" s="72"/>
      <c r="D276" s="74"/>
      <c r="E276" s="74"/>
      <c r="F276" s="74"/>
      <c r="G276" s="74"/>
      <c r="H276" s="74"/>
      <c r="I276" s="74"/>
      <c r="J276" s="74"/>
      <c r="K276" s="74"/>
      <c r="L276" s="74"/>
      <c r="M276" s="74"/>
      <c r="N276" s="74"/>
      <c r="O276" s="74"/>
      <c r="P276" s="74"/>
      <c r="Q276" s="74"/>
      <c r="R276" s="74"/>
      <c r="S276" s="74"/>
      <c r="T276" s="74"/>
      <c r="U276" s="74"/>
      <c r="V276" s="74"/>
      <c r="W276" s="74"/>
      <c r="X276" s="74"/>
      <c r="Y276" s="74"/>
      <c r="Z276" s="74"/>
      <c r="AA276" s="74"/>
      <c r="AB276" s="74"/>
      <c r="AC276" s="74"/>
      <c r="AD276" s="74"/>
      <c r="AE276" s="74"/>
      <c r="AF276" s="74"/>
      <c r="AG276" s="74"/>
      <c r="AH276" s="74"/>
      <c r="AI276" s="74"/>
      <c r="AJ276" s="74"/>
      <c r="AK276" s="74"/>
      <c r="AL276" s="74"/>
      <c r="AM276" s="74"/>
      <c r="AN276" s="74"/>
      <c r="AO276" s="74"/>
      <c r="AP276" s="74"/>
      <c r="AQ276" s="74"/>
      <c r="AR276" s="74"/>
      <c r="AS276" s="74"/>
      <c r="AT276" s="74"/>
      <c r="AU276" s="74"/>
      <c r="AV276" s="74"/>
      <c r="AW276" s="73">
        <v>1</v>
      </c>
      <c r="AX276" s="74"/>
      <c r="AY276" s="74"/>
      <c r="AZ276" s="74"/>
      <c r="BA276" s="74"/>
      <c r="BB276" s="74"/>
      <c r="BC276" s="74"/>
      <c r="BD276" s="74"/>
      <c r="BE276" s="74"/>
      <c r="BF276" s="74"/>
      <c r="BG276" s="74"/>
      <c r="BH276" s="74"/>
      <c r="BI276" s="74"/>
      <c r="BJ276" s="74"/>
      <c r="BK276" s="74"/>
      <c r="BL276" s="74"/>
      <c r="BM276" s="74"/>
      <c r="BN276" s="74"/>
      <c r="BO276" s="74"/>
      <c r="BP276" s="74"/>
      <c r="BQ276" s="74"/>
      <c r="BR276" s="74"/>
      <c r="BS276" s="74"/>
      <c r="BT276" s="74"/>
      <c r="BU276" s="74"/>
      <c r="BV276" s="74"/>
      <c r="BW276" s="74"/>
      <c r="BX276" s="74"/>
      <c r="BY276" s="74"/>
      <c r="BZ276" s="77"/>
      <c r="CA276" s="76">
        <f t="shared" si="7"/>
        <v>1</v>
      </c>
    </row>
    <row r="277" spans="1:79" x14ac:dyDescent="0.25">
      <c r="A277" s="70" t="s">
        <v>470</v>
      </c>
      <c r="B277" s="71"/>
      <c r="C277" s="72"/>
      <c r="D277" s="74"/>
      <c r="E277" s="74"/>
      <c r="F277" s="74"/>
      <c r="G277" s="74"/>
      <c r="H277" s="74"/>
      <c r="I277" s="74"/>
      <c r="J277" s="74"/>
      <c r="K277" s="74"/>
      <c r="L277" s="74"/>
      <c r="M277" s="74"/>
      <c r="N277" s="74"/>
      <c r="O277" s="74"/>
      <c r="P277" s="74"/>
      <c r="Q277" s="74"/>
      <c r="R277" s="74"/>
      <c r="S277" s="74"/>
      <c r="T277" s="74"/>
      <c r="U277" s="74"/>
      <c r="V277" s="74"/>
      <c r="W277" s="74"/>
      <c r="X277" s="74"/>
      <c r="Y277" s="74"/>
      <c r="Z277" s="74"/>
      <c r="AA277" s="74"/>
      <c r="AB277" s="74"/>
      <c r="AC277" s="74"/>
      <c r="AD277" s="74"/>
      <c r="AE277" s="74"/>
      <c r="AF277" s="74"/>
      <c r="AG277" s="74"/>
      <c r="AH277" s="74"/>
      <c r="AI277" s="74"/>
      <c r="AJ277" s="74"/>
      <c r="AK277" s="74"/>
      <c r="AL277" s="74"/>
      <c r="AM277" s="74"/>
      <c r="AN277" s="74"/>
      <c r="AO277" s="74"/>
      <c r="AP277" s="74"/>
      <c r="AQ277" s="74"/>
      <c r="AR277" s="74"/>
      <c r="AS277" s="74"/>
      <c r="AT277" s="74"/>
      <c r="AU277" s="74"/>
      <c r="AV277" s="74"/>
      <c r="AW277" s="73">
        <v>1</v>
      </c>
      <c r="AX277" s="74"/>
      <c r="AY277" s="74"/>
      <c r="AZ277" s="74"/>
      <c r="BA277" s="74"/>
      <c r="BB277" s="74"/>
      <c r="BC277" s="74"/>
      <c r="BD277" s="74"/>
      <c r="BE277" s="74"/>
      <c r="BF277" s="74"/>
      <c r="BG277" s="74"/>
      <c r="BH277" s="74"/>
      <c r="BI277" s="74"/>
      <c r="BJ277" s="74"/>
      <c r="BK277" s="74"/>
      <c r="BL277" s="74"/>
      <c r="BM277" s="74"/>
      <c r="BN277" s="74"/>
      <c r="BO277" s="74"/>
      <c r="BP277" s="74"/>
      <c r="BQ277" s="74"/>
      <c r="BR277" s="74"/>
      <c r="BS277" s="74"/>
      <c r="BT277" s="74"/>
      <c r="BU277" s="74"/>
      <c r="BV277" s="74"/>
      <c r="BW277" s="74"/>
      <c r="BX277" s="74"/>
      <c r="BY277" s="74"/>
      <c r="BZ277" s="77"/>
      <c r="CA277" s="76">
        <f t="shared" si="7"/>
        <v>1</v>
      </c>
    </row>
    <row r="278" spans="1:79" x14ac:dyDescent="0.25">
      <c r="A278" s="70" t="s">
        <v>440</v>
      </c>
      <c r="B278" s="71"/>
      <c r="C278" s="72"/>
      <c r="D278" s="74"/>
      <c r="E278" s="74"/>
      <c r="F278" s="74"/>
      <c r="G278" s="74"/>
      <c r="H278" s="74"/>
      <c r="I278" s="74"/>
      <c r="J278" s="74"/>
      <c r="K278" s="74"/>
      <c r="L278" s="74"/>
      <c r="M278" s="74"/>
      <c r="N278" s="74"/>
      <c r="O278" s="74"/>
      <c r="P278" s="74"/>
      <c r="Q278" s="74"/>
      <c r="R278" s="74"/>
      <c r="S278" s="74"/>
      <c r="T278" s="74"/>
      <c r="U278" s="74"/>
      <c r="V278" s="74"/>
      <c r="W278" s="74"/>
      <c r="X278" s="74"/>
      <c r="Y278" s="74"/>
      <c r="Z278" s="74"/>
      <c r="AA278" s="74"/>
      <c r="AB278" s="74"/>
      <c r="AC278" s="74"/>
      <c r="AD278" s="74"/>
      <c r="AE278" s="74"/>
      <c r="AF278" s="74"/>
      <c r="AG278" s="74"/>
      <c r="AH278" s="74"/>
      <c r="AI278" s="74"/>
      <c r="AJ278" s="74"/>
      <c r="AK278" s="74"/>
      <c r="AL278" s="74"/>
      <c r="AM278" s="74"/>
      <c r="AN278" s="74"/>
      <c r="AO278" s="74"/>
      <c r="AP278" s="74"/>
      <c r="AQ278" s="74"/>
      <c r="AR278" s="74"/>
      <c r="AS278" s="74"/>
      <c r="AT278" s="74"/>
      <c r="AU278" s="74"/>
      <c r="AV278" s="73">
        <v>1</v>
      </c>
      <c r="AW278" s="74"/>
      <c r="AX278" s="74"/>
      <c r="AY278" s="74"/>
      <c r="AZ278" s="74"/>
      <c r="BA278" s="74"/>
      <c r="BB278" s="74"/>
      <c r="BC278" s="74"/>
      <c r="BD278" s="74"/>
      <c r="BE278" s="74"/>
      <c r="BF278" s="74"/>
      <c r="BG278" s="74"/>
      <c r="BH278" s="74"/>
      <c r="BI278" s="74"/>
      <c r="BJ278" s="74"/>
      <c r="BK278" s="74"/>
      <c r="BL278" s="74"/>
      <c r="BM278" s="74"/>
      <c r="BN278" s="74"/>
      <c r="BO278" s="74"/>
      <c r="BP278" s="74"/>
      <c r="BQ278" s="74"/>
      <c r="BR278" s="74"/>
      <c r="BS278" s="74"/>
      <c r="BT278" s="74"/>
      <c r="BU278" s="74"/>
      <c r="BV278" s="74"/>
      <c r="BW278" s="74"/>
      <c r="BX278" s="74"/>
      <c r="BY278" s="74"/>
      <c r="BZ278" s="77"/>
      <c r="CA278" s="76">
        <f t="shared" si="7"/>
        <v>1</v>
      </c>
    </row>
    <row r="279" spans="1:79" x14ac:dyDescent="0.25">
      <c r="A279" s="70" t="s">
        <v>394</v>
      </c>
      <c r="B279" s="71"/>
      <c r="C279" s="72"/>
      <c r="D279" s="74"/>
      <c r="E279" s="74"/>
      <c r="F279" s="74"/>
      <c r="G279" s="74"/>
      <c r="H279" s="74"/>
      <c r="I279" s="74"/>
      <c r="J279" s="74"/>
      <c r="K279" s="74"/>
      <c r="L279" s="74"/>
      <c r="M279" s="74"/>
      <c r="N279" s="74"/>
      <c r="O279" s="74"/>
      <c r="P279" s="74"/>
      <c r="Q279" s="74"/>
      <c r="R279" s="74"/>
      <c r="S279" s="74"/>
      <c r="T279" s="74"/>
      <c r="U279" s="74"/>
      <c r="V279" s="74"/>
      <c r="W279" s="74"/>
      <c r="X279" s="74"/>
      <c r="Y279" s="74"/>
      <c r="Z279" s="74"/>
      <c r="AA279" s="74"/>
      <c r="AB279" s="74"/>
      <c r="AC279" s="74"/>
      <c r="AD279" s="74"/>
      <c r="AE279" s="74"/>
      <c r="AF279" s="74"/>
      <c r="AG279" s="74"/>
      <c r="AH279" s="74"/>
      <c r="AI279" s="74"/>
      <c r="AJ279" s="74"/>
      <c r="AK279" s="74"/>
      <c r="AL279" s="74"/>
      <c r="AM279" s="74"/>
      <c r="AN279" s="74"/>
      <c r="AO279" s="74"/>
      <c r="AP279" s="74"/>
      <c r="AQ279" s="74"/>
      <c r="AR279" s="74"/>
      <c r="AS279" s="74"/>
      <c r="AT279" s="74"/>
      <c r="AU279" s="74"/>
      <c r="AV279" s="74"/>
      <c r="AW279" s="74"/>
      <c r="AX279" s="74"/>
      <c r="AY279" s="74"/>
      <c r="AZ279" s="74"/>
      <c r="BA279" s="74"/>
      <c r="BB279" s="74"/>
      <c r="BC279" s="74"/>
      <c r="BD279" s="74"/>
      <c r="BE279" s="74"/>
      <c r="BF279" s="74"/>
      <c r="BG279" s="74"/>
      <c r="BH279" s="74"/>
      <c r="BI279" s="74"/>
      <c r="BJ279" s="74"/>
      <c r="BK279" s="74"/>
      <c r="BL279" s="74"/>
      <c r="BM279" s="74"/>
      <c r="BN279" s="74"/>
      <c r="BO279" s="74"/>
      <c r="BP279" s="73">
        <v>1</v>
      </c>
      <c r="BQ279" s="74"/>
      <c r="BR279" s="74"/>
      <c r="BS279" s="74"/>
      <c r="BT279" s="74"/>
      <c r="BU279" s="74"/>
      <c r="BV279" s="74"/>
      <c r="BW279" s="74"/>
      <c r="BX279" s="74"/>
      <c r="BY279" s="74"/>
      <c r="BZ279" s="77"/>
      <c r="CA279" s="76">
        <f t="shared" si="7"/>
        <v>1</v>
      </c>
    </row>
    <row r="280" spans="1:79" x14ac:dyDescent="0.25">
      <c r="A280" s="70" t="s">
        <v>380</v>
      </c>
      <c r="B280" s="71"/>
      <c r="C280" s="72"/>
      <c r="D280" s="74"/>
      <c r="E280" s="74"/>
      <c r="F280" s="74"/>
      <c r="G280" s="74"/>
      <c r="H280" s="74"/>
      <c r="I280" s="74"/>
      <c r="J280" s="74"/>
      <c r="K280" s="74"/>
      <c r="L280" s="74"/>
      <c r="M280" s="74"/>
      <c r="N280" s="74"/>
      <c r="O280" s="74"/>
      <c r="P280" s="74"/>
      <c r="Q280" s="74"/>
      <c r="R280" s="74"/>
      <c r="S280" s="74"/>
      <c r="T280" s="74"/>
      <c r="U280" s="74"/>
      <c r="V280" s="74"/>
      <c r="W280" s="74"/>
      <c r="X280" s="74"/>
      <c r="Y280" s="74"/>
      <c r="Z280" s="74"/>
      <c r="AA280" s="74"/>
      <c r="AB280" s="74"/>
      <c r="AC280" s="74"/>
      <c r="AD280" s="74"/>
      <c r="AE280" s="74"/>
      <c r="AF280" s="74"/>
      <c r="AG280" s="74"/>
      <c r="AH280" s="74"/>
      <c r="AI280" s="74"/>
      <c r="AJ280" s="74"/>
      <c r="AK280" s="74"/>
      <c r="AL280" s="74"/>
      <c r="AM280" s="74"/>
      <c r="AN280" s="74"/>
      <c r="AO280" s="74"/>
      <c r="AP280" s="74"/>
      <c r="AQ280" s="74"/>
      <c r="AR280" s="74"/>
      <c r="AS280" s="74"/>
      <c r="AT280" s="74"/>
      <c r="AU280" s="74"/>
      <c r="AV280" s="74"/>
      <c r="AW280" s="74"/>
      <c r="AX280" s="74"/>
      <c r="AY280" s="74"/>
      <c r="AZ280" s="74"/>
      <c r="BA280" s="74"/>
      <c r="BB280" s="74"/>
      <c r="BC280" s="74"/>
      <c r="BD280" s="74"/>
      <c r="BE280" s="74"/>
      <c r="BF280" s="74"/>
      <c r="BG280" s="73">
        <v>1</v>
      </c>
      <c r="BH280" s="74"/>
      <c r="BI280" s="74"/>
      <c r="BJ280" s="74"/>
      <c r="BK280" s="74"/>
      <c r="BL280" s="74"/>
      <c r="BM280" s="74"/>
      <c r="BN280" s="74"/>
      <c r="BO280" s="74"/>
      <c r="BP280" s="74"/>
      <c r="BQ280" s="74"/>
      <c r="BR280" s="74"/>
      <c r="BS280" s="74"/>
      <c r="BT280" s="74"/>
      <c r="BU280" s="74"/>
      <c r="BV280" s="74"/>
      <c r="BW280" s="74"/>
      <c r="BX280" s="74"/>
      <c r="BY280" s="74"/>
      <c r="BZ280" s="77"/>
      <c r="CA280" s="76">
        <f t="shared" si="7"/>
        <v>1</v>
      </c>
    </row>
    <row r="281" spans="1:79" x14ac:dyDescent="0.25">
      <c r="A281" s="70" t="s">
        <v>374</v>
      </c>
      <c r="B281" s="71"/>
      <c r="C281" s="72"/>
      <c r="D281" s="74"/>
      <c r="E281" s="74"/>
      <c r="F281" s="74"/>
      <c r="G281" s="74"/>
      <c r="H281" s="74"/>
      <c r="I281" s="74"/>
      <c r="J281" s="74"/>
      <c r="K281" s="74"/>
      <c r="L281" s="74"/>
      <c r="M281" s="74"/>
      <c r="N281" s="74"/>
      <c r="O281" s="74"/>
      <c r="P281" s="74"/>
      <c r="Q281" s="74"/>
      <c r="R281" s="74"/>
      <c r="S281" s="74"/>
      <c r="T281" s="74"/>
      <c r="U281" s="74"/>
      <c r="V281" s="74"/>
      <c r="W281" s="74"/>
      <c r="X281" s="74"/>
      <c r="Y281" s="74"/>
      <c r="Z281" s="74"/>
      <c r="AA281" s="74"/>
      <c r="AB281" s="74"/>
      <c r="AC281" s="74"/>
      <c r="AD281" s="74"/>
      <c r="AE281" s="74"/>
      <c r="AF281" s="74"/>
      <c r="AG281" s="74"/>
      <c r="AH281" s="74"/>
      <c r="AI281" s="74"/>
      <c r="AJ281" s="74"/>
      <c r="AK281" s="74"/>
      <c r="AL281" s="74"/>
      <c r="AM281" s="74"/>
      <c r="AN281" s="74"/>
      <c r="AO281" s="74"/>
      <c r="AP281" s="74"/>
      <c r="AQ281" s="74"/>
      <c r="AR281" s="74"/>
      <c r="AS281" s="74"/>
      <c r="AT281" s="74"/>
      <c r="AU281" s="74"/>
      <c r="AV281" s="74"/>
      <c r="AW281" s="73">
        <v>1</v>
      </c>
      <c r="AX281" s="74"/>
      <c r="AY281" s="74"/>
      <c r="AZ281" s="74"/>
      <c r="BA281" s="74"/>
      <c r="BB281" s="74"/>
      <c r="BC281" s="74"/>
      <c r="BD281" s="74"/>
      <c r="BE281" s="74"/>
      <c r="BF281" s="74"/>
      <c r="BG281" s="74"/>
      <c r="BH281" s="74"/>
      <c r="BI281" s="74"/>
      <c r="BJ281" s="74"/>
      <c r="BK281" s="74"/>
      <c r="BL281" s="74"/>
      <c r="BM281" s="74"/>
      <c r="BN281" s="74"/>
      <c r="BO281" s="74"/>
      <c r="BP281" s="74"/>
      <c r="BQ281" s="74"/>
      <c r="BR281" s="74"/>
      <c r="BS281" s="74"/>
      <c r="BT281" s="74"/>
      <c r="BU281" s="74"/>
      <c r="BV281" s="74"/>
      <c r="BW281" s="74"/>
      <c r="BX281" s="74"/>
      <c r="BY281" s="74"/>
      <c r="BZ281" s="77"/>
      <c r="CA281" s="76">
        <f t="shared" si="7"/>
        <v>1</v>
      </c>
    </row>
    <row r="282" spans="1:79" x14ac:dyDescent="0.25">
      <c r="A282" s="70" t="s">
        <v>364</v>
      </c>
      <c r="B282" s="71"/>
      <c r="C282" s="72"/>
      <c r="D282" s="74"/>
      <c r="E282" s="74"/>
      <c r="F282" s="74"/>
      <c r="G282" s="74"/>
      <c r="H282" s="74"/>
      <c r="I282" s="74"/>
      <c r="J282" s="74"/>
      <c r="K282" s="74"/>
      <c r="L282" s="74"/>
      <c r="M282" s="74"/>
      <c r="N282" s="74"/>
      <c r="O282" s="74"/>
      <c r="P282" s="74"/>
      <c r="Q282" s="74"/>
      <c r="R282" s="74"/>
      <c r="S282" s="74"/>
      <c r="T282" s="74"/>
      <c r="U282" s="74"/>
      <c r="V282" s="74"/>
      <c r="W282" s="74"/>
      <c r="X282" s="74"/>
      <c r="Y282" s="74"/>
      <c r="Z282" s="74"/>
      <c r="AA282" s="74"/>
      <c r="AB282" s="74"/>
      <c r="AC282" s="74"/>
      <c r="AD282" s="74"/>
      <c r="AE282" s="74"/>
      <c r="AF282" s="74"/>
      <c r="AG282" s="74"/>
      <c r="AH282" s="74"/>
      <c r="AI282" s="74"/>
      <c r="AJ282" s="74"/>
      <c r="AK282" s="74"/>
      <c r="AL282" s="74"/>
      <c r="AM282" s="73">
        <v>1</v>
      </c>
      <c r="AN282" s="74"/>
      <c r="AO282" s="74"/>
      <c r="AP282" s="74"/>
      <c r="AQ282" s="74"/>
      <c r="AR282" s="74"/>
      <c r="AS282" s="74"/>
      <c r="AT282" s="74"/>
      <c r="AU282" s="74"/>
      <c r="AV282" s="74"/>
      <c r="AW282" s="74"/>
      <c r="AX282" s="74"/>
      <c r="AY282" s="74"/>
      <c r="AZ282" s="74"/>
      <c r="BA282" s="74"/>
      <c r="BB282" s="74"/>
      <c r="BC282" s="74"/>
      <c r="BD282" s="74"/>
      <c r="BE282" s="74"/>
      <c r="BF282" s="74"/>
      <c r="BG282" s="74"/>
      <c r="BH282" s="74"/>
      <c r="BI282" s="74"/>
      <c r="BJ282" s="74"/>
      <c r="BK282" s="74"/>
      <c r="BL282" s="74"/>
      <c r="BM282" s="74"/>
      <c r="BN282" s="74"/>
      <c r="BO282" s="74"/>
      <c r="BP282" s="74"/>
      <c r="BQ282" s="74"/>
      <c r="BR282" s="74"/>
      <c r="BS282" s="74"/>
      <c r="BT282" s="74"/>
      <c r="BU282" s="74"/>
      <c r="BV282" s="74"/>
      <c r="BW282" s="74"/>
      <c r="BX282" s="74"/>
      <c r="BY282" s="74"/>
      <c r="BZ282" s="77"/>
      <c r="CA282" s="76">
        <f t="shared" si="7"/>
        <v>1</v>
      </c>
    </row>
    <row r="283" spans="1:79" x14ac:dyDescent="0.25">
      <c r="A283" s="70" t="s">
        <v>352</v>
      </c>
      <c r="B283" s="71"/>
      <c r="C283" s="72"/>
      <c r="D283" s="74"/>
      <c r="E283" s="74"/>
      <c r="F283" s="74"/>
      <c r="G283" s="74"/>
      <c r="H283" s="74"/>
      <c r="I283" s="74"/>
      <c r="J283" s="74"/>
      <c r="K283" s="74"/>
      <c r="L283" s="74"/>
      <c r="M283" s="74"/>
      <c r="N283" s="74"/>
      <c r="O283" s="74"/>
      <c r="P283" s="74"/>
      <c r="Q283" s="74"/>
      <c r="R283" s="74"/>
      <c r="S283" s="74"/>
      <c r="T283" s="74"/>
      <c r="U283" s="74"/>
      <c r="V283" s="74"/>
      <c r="W283" s="74"/>
      <c r="X283" s="74"/>
      <c r="Y283" s="74"/>
      <c r="Z283" s="74"/>
      <c r="AA283" s="74"/>
      <c r="AB283" s="74"/>
      <c r="AC283" s="74"/>
      <c r="AD283" s="74"/>
      <c r="AE283" s="74"/>
      <c r="AF283" s="74"/>
      <c r="AG283" s="74"/>
      <c r="AH283" s="74"/>
      <c r="AI283" s="74"/>
      <c r="AJ283" s="74"/>
      <c r="AK283" s="74"/>
      <c r="AL283" s="74"/>
      <c r="AM283" s="74"/>
      <c r="AN283" s="74"/>
      <c r="AO283" s="74"/>
      <c r="AP283" s="74"/>
      <c r="AQ283" s="74"/>
      <c r="AR283" s="74"/>
      <c r="AS283" s="74"/>
      <c r="AT283" s="74"/>
      <c r="AU283" s="74"/>
      <c r="AV283" s="74"/>
      <c r="AW283" s="74"/>
      <c r="AX283" s="74"/>
      <c r="AY283" s="74"/>
      <c r="AZ283" s="74"/>
      <c r="BA283" s="74"/>
      <c r="BB283" s="74"/>
      <c r="BC283" s="74"/>
      <c r="BD283" s="74"/>
      <c r="BE283" s="74"/>
      <c r="BF283" s="74"/>
      <c r="BG283" s="74"/>
      <c r="BH283" s="74"/>
      <c r="BI283" s="74"/>
      <c r="BJ283" s="74"/>
      <c r="BK283" s="74"/>
      <c r="BL283" s="74"/>
      <c r="BM283" s="74"/>
      <c r="BN283" s="74"/>
      <c r="BO283" s="74"/>
      <c r="BP283" s="74"/>
      <c r="BQ283" s="73">
        <v>1</v>
      </c>
      <c r="BR283" s="74"/>
      <c r="BS283" s="74"/>
      <c r="BT283" s="74"/>
      <c r="BU283" s="74"/>
      <c r="BV283" s="74"/>
      <c r="BW283" s="74"/>
      <c r="BX283" s="74"/>
      <c r="BY283" s="74"/>
      <c r="BZ283" s="77"/>
      <c r="CA283" s="76">
        <f t="shared" si="7"/>
        <v>1</v>
      </c>
    </row>
    <row r="284" spans="1:79" x14ac:dyDescent="0.25">
      <c r="A284" s="70" t="s">
        <v>344</v>
      </c>
      <c r="B284" s="71"/>
      <c r="C284" s="72"/>
      <c r="D284" s="74"/>
      <c r="E284" s="74"/>
      <c r="F284" s="74"/>
      <c r="G284" s="74"/>
      <c r="H284" s="74"/>
      <c r="I284" s="74"/>
      <c r="J284" s="74"/>
      <c r="K284" s="74"/>
      <c r="L284" s="74"/>
      <c r="M284" s="74"/>
      <c r="N284" s="74"/>
      <c r="O284" s="74"/>
      <c r="P284" s="74"/>
      <c r="Q284" s="74"/>
      <c r="R284" s="74"/>
      <c r="S284" s="74"/>
      <c r="T284" s="74"/>
      <c r="U284" s="74"/>
      <c r="V284" s="74"/>
      <c r="W284" s="74"/>
      <c r="X284" s="74"/>
      <c r="Y284" s="74"/>
      <c r="Z284" s="74"/>
      <c r="AA284" s="74"/>
      <c r="AB284" s="74"/>
      <c r="AC284" s="74"/>
      <c r="AD284" s="74"/>
      <c r="AE284" s="74"/>
      <c r="AF284" s="74"/>
      <c r="AG284" s="74"/>
      <c r="AH284" s="74"/>
      <c r="AI284" s="74"/>
      <c r="AJ284" s="74"/>
      <c r="AK284" s="74"/>
      <c r="AL284" s="74"/>
      <c r="AM284" s="74"/>
      <c r="AN284" s="74"/>
      <c r="AO284" s="74"/>
      <c r="AP284" s="74"/>
      <c r="AQ284" s="74"/>
      <c r="AR284" s="74"/>
      <c r="AS284" s="74"/>
      <c r="AT284" s="74"/>
      <c r="AU284" s="74"/>
      <c r="AV284" s="74"/>
      <c r="AW284" s="73">
        <v>1</v>
      </c>
      <c r="AX284" s="74"/>
      <c r="AY284" s="74"/>
      <c r="AZ284" s="74"/>
      <c r="BA284" s="74"/>
      <c r="BB284" s="74"/>
      <c r="BC284" s="74"/>
      <c r="BD284" s="74"/>
      <c r="BE284" s="74"/>
      <c r="BF284" s="74"/>
      <c r="BG284" s="74"/>
      <c r="BH284" s="74"/>
      <c r="BI284" s="74"/>
      <c r="BJ284" s="74"/>
      <c r="BK284" s="74"/>
      <c r="BL284" s="74"/>
      <c r="BM284" s="74"/>
      <c r="BN284" s="74"/>
      <c r="BO284" s="74"/>
      <c r="BP284" s="74"/>
      <c r="BQ284" s="74"/>
      <c r="BR284" s="74"/>
      <c r="BS284" s="74"/>
      <c r="BT284" s="74"/>
      <c r="BU284" s="74"/>
      <c r="BV284" s="74"/>
      <c r="BW284" s="74"/>
      <c r="BX284" s="74"/>
      <c r="BY284" s="74"/>
      <c r="BZ284" s="77"/>
      <c r="CA284" s="76">
        <f t="shared" si="7"/>
        <v>1</v>
      </c>
    </row>
    <row r="285" spans="1:79" x14ac:dyDescent="0.25">
      <c r="A285" s="70" t="s">
        <v>340</v>
      </c>
      <c r="B285" s="71"/>
      <c r="C285" s="72"/>
      <c r="D285" s="74"/>
      <c r="E285" s="74"/>
      <c r="F285" s="74"/>
      <c r="G285" s="74"/>
      <c r="H285" s="74"/>
      <c r="I285" s="74"/>
      <c r="J285" s="74"/>
      <c r="K285" s="74"/>
      <c r="L285" s="74"/>
      <c r="M285" s="74"/>
      <c r="N285" s="74"/>
      <c r="O285" s="74"/>
      <c r="P285" s="74"/>
      <c r="Q285" s="74"/>
      <c r="R285" s="74"/>
      <c r="S285" s="74"/>
      <c r="T285" s="74"/>
      <c r="U285" s="74"/>
      <c r="V285" s="74"/>
      <c r="W285" s="74"/>
      <c r="X285" s="74"/>
      <c r="Y285" s="74"/>
      <c r="Z285" s="74"/>
      <c r="AA285" s="74"/>
      <c r="AB285" s="74"/>
      <c r="AC285" s="74"/>
      <c r="AD285" s="74"/>
      <c r="AE285" s="74"/>
      <c r="AF285" s="74"/>
      <c r="AG285" s="74"/>
      <c r="AH285" s="74"/>
      <c r="AI285" s="74"/>
      <c r="AJ285" s="74"/>
      <c r="AK285" s="74"/>
      <c r="AL285" s="74"/>
      <c r="AM285" s="74"/>
      <c r="AN285" s="74"/>
      <c r="AO285" s="74"/>
      <c r="AP285" s="74"/>
      <c r="AQ285" s="74"/>
      <c r="AR285" s="74"/>
      <c r="AS285" s="74"/>
      <c r="AT285" s="74"/>
      <c r="AU285" s="74"/>
      <c r="AV285" s="74"/>
      <c r="AW285" s="74"/>
      <c r="AX285" s="74"/>
      <c r="AY285" s="74"/>
      <c r="AZ285" s="74"/>
      <c r="BA285" s="74"/>
      <c r="BB285" s="74"/>
      <c r="BC285" s="74"/>
      <c r="BD285" s="74"/>
      <c r="BE285" s="74"/>
      <c r="BF285" s="74"/>
      <c r="BG285" s="74"/>
      <c r="BH285" s="74"/>
      <c r="BI285" s="74"/>
      <c r="BJ285" s="74"/>
      <c r="BK285" s="74"/>
      <c r="BL285" s="74"/>
      <c r="BM285" s="74"/>
      <c r="BN285" s="74"/>
      <c r="BO285" s="74"/>
      <c r="BP285" s="73">
        <v>1</v>
      </c>
      <c r="BQ285" s="74"/>
      <c r="BR285" s="74"/>
      <c r="BS285" s="74"/>
      <c r="BT285" s="74"/>
      <c r="BU285" s="74"/>
      <c r="BV285" s="74"/>
      <c r="BW285" s="74"/>
      <c r="BX285" s="74"/>
      <c r="BY285" s="74"/>
      <c r="BZ285" s="77"/>
      <c r="CA285" s="76">
        <f t="shared" si="7"/>
        <v>1</v>
      </c>
    </row>
    <row r="286" spans="1:79" x14ac:dyDescent="0.25">
      <c r="A286" s="70" t="s">
        <v>282</v>
      </c>
      <c r="B286" s="71"/>
      <c r="C286" s="72"/>
      <c r="D286" s="74"/>
      <c r="E286" s="74"/>
      <c r="F286" s="74"/>
      <c r="G286" s="74"/>
      <c r="H286" s="74"/>
      <c r="I286" s="74"/>
      <c r="J286" s="74"/>
      <c r="K286" s="74"/>
      <c r="L286" s="74"/>
      <c r="M286" s="74"/>
      <c r="N286" s="74"/>
      <c r="O286" s="74"/>
      <c r="P286" s="74"/>
      <c r="Q286" s="74"/>
      <c r="R286" s="74"/>
      <c r="S286" s="74"/>
      <c r="T286" s="74"/>
      <c r="U286" s="74"/>
      <c r="V286" s="74"/>
      <c r="W286" s="74"/>
      <c r="X286" s="74"/>
      <c r="Y286" s="74"/>
      <c r="Z286" s="74"/>
      <c r="AA286" s="74"/>
      <c r="AB286" s="74"/>
      <c r="AC286" s="74"/>
      <c r="AD286" s="74"/>
      <c r="AE286" s="74"/>
      <c r="AF286" s="74"/>
      <c r="AG286" s="74"/>
      <c r="AH286" s="74"/>
      <c r="AI286" s="74"/>
      <c r="AJ286" s="74"/>
      <c r="AK286" s="74"/>
      <c r="AL286" s="74"/>
      <c r="AM286" s="74"/>
      <c r="AN286" s="74"/>
      <c r="AO286" s="74"/>
      <c r="AP286" s="74"/>
      <c r="AQ286" s="74"/>
      <c r="AR286" s="74"/>
      <c r="AS286" s="74"/>
      <c r="AT286" s="74"/>
      <c r="AU286" s="74"/>
      <c r="AV286" s="74"/>
      <c r="AW286" s="74"/>
      <c r="AX286" s="74"/>
      <c r="AY286" s="74"/>
      <c r="AZ286" s="74"/>
      <c r="BA286" s="74"/>
      <c r="BB286" s="74"/>
      <c r="BC286" s="74"/>
      <c r="BD286" s="74"/>
      <c r="BE286" s="74"/>
      <c r="BF286" s="74"/>
      <c r="BG286" s="74"/>
      <c r="BH286" s="74"/>
      <c r="BI286" s="74"/>
      <c r="BJ286" s="74"/>
      <c r="BK286" s="74"/>
      <c r="BL286" s="74"/>
      <c r="BM286" s="74"/>
      <c r="BN286" s="74"/>
      <c r="BO286" s="74"/>
      <c r="BP286" s="73">
        <v>1</v>
      </c>
      <c r="BQ286" s="74"/>
      <c r="BR286" s="74"/>
      <c r="BS286" s="74"/>
      <c r="BT286" s="74"/>
      <c r="BU286" s="74"/>
      <c r="BV286" s="74"/>
      <c r="BW286" s="74"/>
      <c r="BX286" s="74"/>
      <c r="BY286" s="74"/>
      <c r="BZ286" s="77"/>
      <c r="CA286" s="76">
        <f t="shared" si="7"/>
        <v>1</v>
      </c>
    </row>
    <row r="287" spans="1:79" x14ac:dyDescent="0.25">
      <c r="A287" s="70" t="s">
        <v>274</v>
      </c>
      <c r="B287" s="71"/>
      <c r="C287" s="72"/>
      <c r="D287" s="74"/>
      <c r="E287" s="74"/>
      <c r="F287" s="74"/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/>
      <c r="R287" s="74"/>
      <c r="S287" s="74"/>
      <c r="T287" s="74"/>
      <c r="U287" s="74"/>
      <c r="V287" s="74"/>
      <c r="W287" s="74"/>
      <c r="X287" s="74"/>
      <c r="Y287" s="74"/>
      <c r="Z287" s="74"/>
      <c r="AA287" s="74"/>
      <c r="AB287" s="74"/>
      <c r="AC287" s="74"/>
      <c r="AD287" s="74"/>
      <c r="AE287" s="74"/>
      <c r="AF287" s="74"/>
      <c r="AG287" s="74"/>
      <c r="AH287" s="74"/>
      <c r="AI287" s="74"/>
      <c r="AJ287" s="74"/>
      <c r="AK287" s="74"/>
      <c r="AL287" s="74"/>
      <c r="AM287" s="73">
        <v>1</v>
      </c>
      <c r="AN287" s="74"/>
      <c r="AO287" s="74"/>
      <c r="AP287" s="74"/>
      <c r="AQ287" s="74"/>
      <c r="AR287" s="74"/>
      <c r="AS287" s="74"/>
      <c r="AT287" s="74"/>
      <c r="AU287" s="74"/>
      <c r="AV287" s="74"/>
      <c r="AW287" s="74"/>
      <c r="AX287" s="74"/>
      <c r="AY287" s="74"/>
      <c r="AZ287" s="74"/>
      <c r="BA287" s="74"/>
      <c r="BB287" s="74"/>
      <c r="BC287" s="74"/>
      <c r="BD287" s="74"/>
      <c r="BE287" s="74"/>
      <c r="BF287" s="74"/>
      <c r="BG287" s="74"/>
      <c r="BH287" s="74"/>
      <c r="BI287" s="74"/>
      <c r="BJ287" s="74"/>
      <c r="BK287" s="74"/>
      <c r="BL287" s="74"/>
      <c r="BM287" s="74"/>
      <c r="BN287" s="74"/>
      <c r="BO287" s="74"/>
      <c r="BP287" s="74"/>
      <c r="BQ287" s="74"/>
      <c r="BR287" s="74"/>
      <c r="BS287" s="74"/>
      <c r="BT287" s="74"/>
      <c r="BU287" s="74"/>
      <c r="BV287" s="74"/>
      <c r="BW287" s="74"/>
      <c r="BX287" s="74"/>
      <c r="BY287" s="74"/>
      <c r="BZ287" s="77"/>
      <c r="CA287" s="76">
        <f t="shared" si="7"/>
        <v>1</v>
      </c>
    </row>
    <row r="288" spans="1:79" x14ac:dyDescent="0.25">
      <c r="A288" s="70" t="s">
        <v>266</v>
      </c>
      <c r="B288" s="71"/>
      <c r="C288" s="72"/>
      <c r="D288" s="74"/>
      <c r="E288" s="74"/>
      <c r="F288" s="74"/>
      <c r="G288" s="74"/>
      <c r="H288" s="74"/>
      <c r="I288" s="74"/>
      <c r="J288" s="74"/>
      <c r="K288" s="74"/>
      <c r="L288" s="74"/>
      <c r="M288" s="74"/>
      <c r="N288" s="74"/>
      <c r="O288" s="74"/>
      <c r="P288" s="74"/>
      <c r="Q288" s="74"/>
      <c r="R288" s="74"/>
      <c r="S288" s="74"/>
      <c r="T288" s="74"/>
      <c r="U288" s="74"/>
      <c r="V288" s="74"/>
      <c r="W288" s="74"/>
      <c r="X288" s="74"/>
      <c r="Y288" s="74"/>
      <c r="Z288" s="74"/>
      <c r="AA288" s="74"/>
      <c r="AB288" s="74"/>
      <c r="AC288" s="74"/>
      <c r="AD288" s="74"/>
      <c r="AE288" s="74"/>
      <c r="AF288" s="74"/>
      <c r="AG288" s="74"/>
      <c r="AH288" s="74"/>
      <c r="AI288" s="74"/>
      <c r="AJ288" s="74"/>
      <c r="AK288" s="74"/>
      <c r="AL288" s="74"/>
      <c r="AM288" s="74"/>
      <c r="AN288" s="74"/>
      <c r="AO288" s="74"/>
      <c r="AP288" s="74"/>
      <c r="AQ288" s="74"/>
      <c r="AR288" s="74"/>
      <c r="AS288" s="74"/>
      <c r="AT288" s="74"/>
      <c r="AU288" s="74"/>
      <c r="AV288" s="74"/>
      <c r="AW288" s="74"/>
      <c r="AX288" s="74"/>
      <c r="AY288" s="74"/>
      <c r="AZ288" s="74"/>
      <c r="BA288" s="74"/>
      <c r="BB288" s="74"/>
      <c r="BC288" s="74"/>
      <c r="BD288" s="74"/>
      <c r="BE288" s="74"/>
      <c r="BF288" s="74"/>
      <c r="BG288" s="74"/>
      <c r="BH288" s="74"/>
      <c r="BI288" s="74"/>
      <c r="BJ288" s="74"/>
      <c r="BK288" s="74"/>
      <c r="BL288" s="74"/>
      <c r="BM288" s="74"/>
      <c r="BN288" s="74"/>
      <c r="BO288" s="74"/>
      <c r="BP288" s="73">
        <v>1</v>
      </c>
      <c r="BQ288" s="74"/>
      <c r="BR288" s="74"/>
      <c r="BS288" s="74"/>
      <c r="BT288" s="74"/>
      <c r="BU288" s="74"/>
      <c r="BV288" s="74"/>
      <c r="BW288" s="74"/>
      <c r="BX288" s="74"/>
      <c r="BY288" s="74"/>
      <c r="BZ288" s="77"/>
      <c r="CA288" s="76">
        <f t="shared" si="7"/>
        <v>1</v>
      </c>
    </row>
    <row r="289" spans="1:79" x14ac:dyDescent="0.25">
      <c r="A289" s="70" t="s">
        <v>254</v>
      </c>
      <c r="B289" s="71"/>
      <c r="C289" s="72"/>
      <c r="D289" s="74"/>
      <c r="E289" s="74"/>
      <c r="F289" s="74"/>
      <c r="G289" s="74"/>
      <c r="H289" s="74"/>
      <c r="I289" s="74"/>
      <c r="J289" s="74"/>
      <c r="K289" s="74"/>
      <c r="L289" s="74"/>
      <c r="M289" s="74"/>
      <c r="N289" s="74"/>
      <c r="O289" s="74"/>
      <c r="P289" s="74"/>
      <c r="Q289" s="74"/>
      <c r="R289" s="74"/>
      <c r="S289" s="74"/>
      <c r="T289" s="74"/>
      <c r="U289" s="74"/>
      <c r="V289" s="74"/>
      <c r="W289" s="74"/>
      <c r="X289" s="74"/>
      <c r="Y289" s="74"/>
      <c r="Z289" s="74"/>
      <c r="AA289" s="74"/>
      <c r="AB289" s="74"/>
      <c r="AC289" s="74"/>
      <c r="AD289" s="74"/>
      <c r="AE289" s="74"/>
      <c r="AF289" s="74"/>
      <c r="AG289" s="74"/>
      <c r="AH289" s="74"/>
      <c r="AI289" s="74"/>
      <c r="AJ289" s="74"/>
      <c r="AK289" s="74"/>
      <c r="AL289" s="74"/>
      <c r="AM289" s="74"/>
      <c r="AN289" s="74"/>
      <c r="AO289" s="74"/>
      <c r="AP289" s="74"/>
      <c r="AQ289" s="74"/>
      <c r="AR289" s="74"/>
      <c r="AS289" s="74"/>
      <c r="AT289" s="74"/>
      <c r="AU289" s="74"/>
      <c r="AV289" s="74"/>
      <c r="AW289" s="74"/>
      <c r="AX289" s="74"/>
      <c r="AY289" s="74"/>
      <c r="AZ289" s="74"/>
      <c r="BA289" s="74"/>
      <c r="BB289" s="74"/>
      <c r="BC289" s="74"/>
      <c r="BD289" s="74"/>
      <c r="BE289" s="74"/>
      <c r="BF289" s="74"/>
      <c r="BG289" s="74"/>
      <c r="BH289" s="74"/>
      <c r="BI289" s="74"/>
      <c r="BJ289" s="74"/>
      <c r="BK289" s="74"/>
      <c r="BL289" s="74"/>
      <c r="BM289" s="74"/>
      <c r="BN289" s="74"/>
      <c r="BO289" s="74"/>
      <c r="BP289" s="73">
        <v>1</v>
      </c>
      <c r="BQ289" s="74"/>
      <c r="BR289" s="74"/>
      <c r="BS289" s="74"/>
      <c r="BT289" s="74"/>
      <c r="BU289" s="74"/>
      <c r="BV289" s="74"/>
      <c r="BW289" s="74"/>
      <c r="BX289" s="74"/>
      <c r="BY289" s="74"/>
      <c r="BZ289" s="77"/>
      <c r="CA289" s="76">
        <f t="shared" si="7"/>
        <v>1</v>
      </c>
    </row>
    <row r="290" spans="1:79" x14ac:dyDescent="0.25">
      <c r="A290" s="70" t="s">
        <v>248</v>
      </c>
      <c r="B290" s="71"/>
      <c r="C290" s="72"/>
      <c r="D290" s="74"/>
      <c r="E290" s="74"/>
      <c r="F290" s="74"/>
      <c r="G290" s="74"/>
      <c r="H290" s="74"/>
      <c r="I290" s="74"/>
      <c r="J290" s="74"/>
      <c r="K290" s="74"/>
      <c r="L290" s="74"/>
      <c r="M290" s="74"/>
      <c r="N290" s="74"/>
      <c r="O290" s="74"/>
      <c r="P290" s="74"/>
      <c r="Q290" s="74"/>
      <c r="R290" s="74"/>
      <c r="S290" s="74"/>
      <c r="T290" s="74"/>
      <c r="U290" s="74"/>
      <c r="V290" s="74"/>
      <c r="W290" s="74"/>
      <c r="X290" s="74"/>
      <c r="Y290" s="74"/>
      <c r="Z290" s="74"/>
      <c r="AA290" s="74"/>
      <c r="AB290" s="74"/>
      <c r="AC290" s="74"/>
      <c r="AD290" s="74"/>
      <c r="AE290" s="74"/>
      <c r="AF290" s="74"/>
      <c r="AG290" s="74"/>
      <c r="AH290" s="74"/>
      <c r="AI290" s="74"/>
      <c r="AJ290" s="74"/>
      <c r="AK290" s="74"/>
      <c r="AL290" s="74"/>
      <c r="AM290" s="74"/>
      <c r="AN290" s="74"/>
      <c r="AO290" s="74"/>
      <c r="AP290" s="74"/>
      <c r="AQ290" s="74"/>
      <c r="AR290" s="74"/>
      <c r="AS290" s="74"/>
      <c r="AT290" s="74"/>
      <c r="AU290" s="74"/>
      <c r="AV290" s="73">
        <v>1</v>
      </c>
      <c r="AW290" s="74"/>
      <c r="AX290" s="74"/>
      <c r="AY290" s="74"/>
      <c r="AZ290" s="74"/>
      <c r="BA290" s="74"/>
      <c r="BB290" s="74"/>
      <c r="BC290" s="74"/>
      <c r="BD290" s="74"/>
      <c r="BE290" s="74"/>
      <c r="BF290" s="74"/>
      <c r="BG290" s="74"/>
      <c r="BH290" s="74"/>
      <c r="BI290" s="74"/>
      <c r="BJ290" s="74"/>
      <c r="BK290" s="74"/>
      <c r="BL290" s="74"/>
      <c r="BM290" s="74"/>
      <c r="BN290" s="74"/>
      <c r="BO290" s="74"/>
      <c r="BP290" s="74"/>
      <c r="BQ290" s="74"/>
      <c r="BR290" s="74"/>
      <c r="BS290" s="74"/>
      <c r="BT290" s="74"/>
      <c r="BU290" s="74"/>
      <c r="BV290" s="74"/>
      <c r="BW290" s="74"/>
      <c r="BX290" s="74"/>
      <c r="BY290" s="74"/>
      <c r="BZ290" s="77"/>
      <c r="CA290" s="76">
        <f t="shared" si="7"/>
        <v>1</v>
      </c>
    </row>
    <row r="291" spans="1:79" x14ac:dyDescent="0.25">
      <c r="A291" s="70" t="s">
        <v>218</v>
      </c>
      <c r="B291" s="71"/>
      <c r="C291" s="72"/>
      <c r="D291" s="74"/>
      <c r="E291" s="74"/>
      <c r="F291" s="74"/>
      <c r="G291" s="74"/>
      <c r="H291" s="74"/>
      <c r="I291" s="74"/>
      <c r="J291" s="74"/>
      <c r="K291" s="74"/>
      <c r="L291" s="74"/>
      <c r="M291" s="74"/>
      <c r="N291" s="74"/>
      <c r="O291" s="74"/>
      <c r="P291" s="74"/>
      <c r="Q291" s="74"/>
      <c r="R291" s="74"/>
      <c r="S291" s="74"/>
      <c r="T291" s="74"/>
      <c r="U291" s="74"/>
      <c r="V291" s="74"/>
      <c r="W291" s="74"/>
      <c r="X291" s="74"/>
      <c r="Y291" s="74"/>
      <c r="Z291" s="74"/>
      <c r="AA291" s="74"/>
      <c r="AB291" s="74"/>
      <c r="AC291" s="74"/>
      <c r="AD291" s="74"/>
      <c r="AE291" s="74"/>
      <c r="AF291" s="74"/>
      <c r="AG291" s="74"/>
      <c r="AH291" s="74"/>
      <c r="AI291" s="74"/>
      <c r="AJ291" s="74"/>
      <c r="AK291" s="74"/>
      <c r="AL291" s="74"/>
      <c r="AM291" s="74"/>
      <c r="AN291" s="74"/>
      <c r="AO291" s="74"/>
      <c r="AP291" s="74"/>
      <c r="AQ291" s="74"/>
      <c r="AR291" s="74"/>
      <c r="AS291" s="74"/>
      <c r="AT291" s="74"/>
      <c r="AU291" s="74"/>
      <c r="AV291" s="74"/>
      <c r="AW291" s="74"/>
      <c r="AX291" s="74"/>
      <c r="AY291" s="74"/>
      <c r="AZ291" s="74"/>
      <c r="BA291" s="74"/>
      <c r="BB291" s="74"/>
      <c r="BC291" s="74"/>
      <c r="BD291" s="74"/>
      <c r="BE291" s="74"/>
      <c r="BF291" s="74"/>
      <c r="BG291" s="74"/>
      <c r="BH291" s="74"/>
      <c r="BI291" s="74"/>
      <c r="BJ291" s="74"/>
      <c r="BK291" s="74"/>
      <c r="BL291" s="74"/>
      <c r="BM291" s="74"/>
      <c r="BN291" s="74"/>
      <c r="BO291" s="73">
        <v>1</v>
      </c>
      <c r="BP291" s="74"/>
      <c r="BQ291" s="74"/>
      <c r="BR291" s="74"/>
      <c r="BS291" s="74"/>
      <c r="BT291" s="74"/>
      <c r="BU291" s="74"/>
      <c r="BV291" s="74"/>
      <c r="BW291" s="74"/>
      <c r="BX291" s="74"/>
      <c r="BY291" s="74"/>
      <c r="BZ291" s="77"/>
      <c r="CA291" s="76">
        <f t="shared" si="7"/>
        <v>1</v>
      </c>
    </row>
    <row r="292" spans="1:79" x14ac:dyDescent="0.25">
      <c r="A292" s="70" t="s">
        <v>174</v>
      </c>
      <c r="B292" s="71"/>
      <c r="C292" s="72"/>
      <c r="D292" s="74"/>
      <c r="E292" s="74"/>
      <c r="F292" s="74"/>
      <c r="G292" s="74"/>
      <c r="H292" s="74"/>
      <c r="I292" s="74"/>
      <c r="J292" s="74"/>
      <c r="K292" s="74"/>
      <c r="L292" s="74"/>
      <c r="M292" s="74"/>
      <c r="N292" s="74"/>
      <c r="O292" s="74"/>
      <c r="P292" s="74"/>
      <c r="Q292" s="74"/>
      <c r="R292" s="74"/>
      <c r="S292" s="74"/>
      <c r="T292" s="74"/>
      <c r="U292" s="74"/>
      <c r="V292" s="74"/>
      <c r="W292" s="74"/>
      <c r="X292" s="74"/>
      <c r="Y292" s="74"/>
      <c r="Z292" s="74"/>
      <c r="AA292" s="74"/>
      <c r="AB292" s="74"/>
      <c r="AC292" s="74"/>
      <c r="AD292" s="74"/>
      <c r="AE292" s="74"/>
      <c r="AF292" s="74"/>
      <c r="AG292" s="74"/>
      <c r="AH292" s="74"/>
      <c r="AI292" s="74"/>
      <c r="AJ292" s="74"/>
      <c r="AK292" s="74"/>
      <c r="AL292" s="74"/>
      <c r="AM292" s="74"/>
      <c r="AN292" s="74"/>
      <c r="AO292" s="74"/>
      <c r="AP292" s="74"/>
      <c r="AQ292" s="74"/>
      <c r="AR292" s="73">
        <v>1</v>
      </c>
      <c r="AS292" s="74"/>
      <c r="AT292" s="74"/>
      <c r="AU292" s="74"/>
      <c r="AV292" s="74"/>
      <c r="AW292" s="74"/>
      <c r="AX292" s="74"/>
      <c r="AY292" s="74"/>
      <c r="AZ292" s="74"/>
      <c r="BA292" s="74"/>
      <c r="BB292" s="74"/>
      <c r="BC292" s="74"/>
      <c r="BD292" s="74"/>
      <c r="BE292" s="74"/>
      <c r="BF292" s="74"/>
      <c r="BG292" s="74"/>
      <c r="BH292" s="74"/>
      <c r="BI292" s="74"/>
      <c r="BJ292" s="74"/>
      <c r="BK292" s="74"/>
      <c r="BL292" s="74"/>
      <c r="BM292" s="74"/>
      <c r="BN292" s="74"/>
      <c r="BO292" s="74"/>
      <c r="BP292" s="74"/>
      <c r="BQ292" s="74"/>
      <c r="BR292" s="74"/>
      <c r="BS292" s="74"/>
      <c r="BT292" s="74"/>
      <c r="BU292" s="74"/>
      <c r="BV292" s="74"/>
      <c r="BW292" s="74"/>
      <c r="BX292" s="74"/>
      <c r="BY292" s="74"/>
      <c r="BZ292" s="77"/>
      <c r="CA292" s="76">
        <f t="shared" si="7"/>
        <v>1</v>
      </c>
    </row>
    <row r="293" spans="1:79" x14ac:dyDescent="0.25">
      <c r="A293" s="70" t="s">
        <v>132</v>
      </c>
      <c r="B293" s="71"/>
      <c r="C293" s="72"/>
      <c r="D293" s="74"/>
      <c r="E293" s="74"/>
      <c r="F293" s="74"/>
      <c r="G293" s="74"/>
      <c r="H293" s="74"/>
      <c r="I293" s="74"/>
      <c r="J293" s="74"/>
      <c r="K293" s="74"/>
      <c r="L293" s="74"/>
      <c r="M293" s="74"/>
      <c r="N293" s="74"/>
      <c r="O293" s="74"/>
      <c r="P293" s="74"/>
      <c r="Q293" s="74"/>
      <c r="R293" s="74"/>
      <c r="S293" s="74"/>
      <c r="T293" s="74"/>
      <c r="U293" s="74"/>
      <c r="V293" s="74"/>
      <c r="W293" s="74"/>
      <c r="X293" s="74"/>
      <c r="Y293" s="74"/>
      <c r="Z293" s="74"/>
      <c r="AA293" s="74"/>
      <c r="AB293" s="74"/>
      <c r="AC293" s="74"/>
      <c r="AD293" s="74"/>
      <c r="AE293" s="74"/>
      <c r="AF293" s="74"/>
      <c r="AG293" s="74"/>
      <c r="AH293" s="74"/>
      <c r="AI293" s="74"/>
      <c r="AJ293" s="74"/>
      <c r="AK293" s="74"/>
      <c r="AL293" s="74"/>
      <c r="AM293" s="74"/>
      <c r="AN293" s="74"/>
      <c r="AO293" s="74"/>
      <c r="AP293" s="74"/>
      <c r="AQ293" s="74"/>
      <c r="AR293" s="74"/>
      <c r="AS293" s="74"/>
      <c r="AT293" s="74"/>
      <c r="AU293" s="74"/>
      <c r="AV293" s="74"/>
      <c r="AW293" s="74"/>
      <c r="AX293" s="74"/>
      <c r="AY293" s="74"/>
      <c r="AZ293" s="74"/>
      <c r="BA293" s="74"/>
      <c r="BB293" s="74"/>
      <c r="BC293" s="74"/>
      <c r="BD293" s="74"/>
      <c r="BE293" s="74"/>
      <c r="BF293" s="73">
        <v>1</v>
      </c>
      <c r="BG293" s="74"/>
      <c r="BH293" s="74"/>
      <c r="BI293" s="74"/>
      <c r="BJ293" s="74"/>
      <c r="BK293" s="74"/>
      <c r="BL293" s="74"/>
      <c r="BM293" s="74"/>
      <c r="BN293" s="74"/>
      <c r="BO293" s="74"/>
      <c r="BP293" s="74"/>
      <c r="BQ293" s="74"/>
      <c r="BR293" s="74"/>
      <c r="BS293" s="74"/>
      <c r="BT293" s="74"/>
      <c r="BU293" s="74"/>
      <c r="BV293" s="74"/>
      <c r="BW293" s="74"/>
      <c r="BX293" s="74"/>
      <c r="BY293" s="74"/>
      <c r="BZ293" s="77"/>
      <c r="CA293" s="76">
        <f t="shared" si="7"/>
        <v>1</v>
      </c>
    </row>
    <row r="294" spans="1:79" x14ac:dyDescent="0.25">
      <c r="A294" s="70" t="s">
        <v>108</v>
      </c>
      <c r="B294" s="71"/>
      <c r="C294" s="72"/>
      <c r="D294" s="74"/>
      <c r="E294" s="74"/>
      <c r="F294" s="74"/>
      <c r="G294" s="74"/>
      <c r="H294" s="74"/>
      <c r="I294" s="74"/>
      <c r="J294" s="74"/>
      <c r="K294" s="74"/>
      <c r="L294" s="74"/>
      <c r="M294" s="74"/>
      <c r="N294" s="74"/>
      <c r="O294" s="74"/>
      <c r="P294" s="74"/>
      <c r="Q294" s="74"/>
      <c r="R294" s="74"/>
      <c r="S294" s="74"/>
      <c r="T294" s="74"/>
      <c r="U294" s="74"/>
      <c r="V294" s="74"/>
      <c r="W294" s="74"/>
      <c r="X294" s="74"/>
      <c r="Y294" s="74"/>
      <c r="Z294" s="74"/>
      <c r="AA294" s="74"/>
      <c r="AB294" s="74"/>
      <c r="AC294" s="74"/>
      <c r="AD294" s="74"/>
      <c r="AE294" s="74"/>
      <c r="AF294" s="74"/>
      <c r="AG294" s="74"/>
      <c r="AH294" s="74"/>
      <c r="AI294" s="74"/>
      <c r="AJ294" s="74"/>
      <c r="AK294" s="74"/>
      <c r="AL294" s="74"/>
      <c r="AM294" s="74"/>
      <c r="AN294" s="74"/>
      <c r="AO294" s="74"/>
      <c r="AP294" s="74"/>
      <c r="AQ294" s="74"/>
      <c r="AR294" s="74"/>
      <c r="AS294" s="74"/>
      <c r="AT294" s="74"/>
      <c r="AU294" s="74"/>
      <c r="AV294" s="74"/>
      <c r="AW294" s="74"/>
      <c r="AX294" s="74"/>
      <c r="AY294" s="74"/>
      <c r="AZ294" s="74"/>
      <c r="BA294" s="73">
        <v>1</v>
      </c>
      <c r="BB294" s="74"/>
      <c r="BC294" s="74"/>
      <c r="BD294" s="74"/>
      <c r="BE294" s="74"/>
      <c r="BF294" s="74"/>
      <c r="BG294" s="74"/>
      <c r="BH294" s="74"/>
      <c r="BI294" s="74"/>
      <c r="BJ294" s="74"/>
      <c r="BK294" s="74"/>
      <c r="BL294" s="74"/>
      <c r="BM294" s="74"/>
      <c r="BN294" s="74"/>
      <c r="BO294" s="74"/>
      <c r="BP294" s="74"/>
      <c r="BQ294" s="74"/>
      <c r="BR294" s="74"/>
      <c r="BS294" s="74"/>
      <c r="BT294" s="74"/>
      <c r="BU294" s="74"/>
      <c r="BV294" s="74"/>
      <c r="BW294" s="74"/>
      <c r="BX294" s="74"/>
      <c r="BY294" s="74"/>
      <c r="BZ294" s="77"/>
      <c r="CA294" s="76">
        <f t="shared" si="7"/>
        <v>1</v>
      </c>
    </row>
    <row r="295" spans="1:79" x14ac:dyDescent="0.25">
      <c r="A295" s="70" t="s">
        <v>100</v>
      </c>
      <c r="B295" s="71"/>
      <c r="C295" s="72"/>
      <c r="D295" s="74"/>
      <c r="E295" s="74"/>
      <c r="F295" s="74"/>
      <c r="G295" s="74"/>
      <c r="H295" s="74"/>
      <c r="I295" s="74"/>
      <c r="J295" s="74"/>
      <c r="K295" s="74"/>
      <c r="L295" s="74"/>
      <c r="M295" s="74"/>
      <c r="N295" s="74"/>
      <c r="O295" s="74"/>
      <c r="P295" s="74"/>
      <c r="Q295" s="74"/>
      <c r="R295" s="74"/>
      <c r="S295" s="74"/>
      <c r="T295" s="74"/>
      <c r="U295" s="74"/>
      <c r="V295" s="74"/>
      <c r="W295" s="74"/>
      <c r="X295" s="74"/>
      <c r="Y295" s="74"/>
      <c r="Z295" s="74"/>
      <c r="AA295" s="74"/>
      <c r="AB295" s="74"/>
      <c r="AC295" s="74"/>
      <c r="AD295" s="74"/>
      <c r="AE295" s="74"/>
      <c r="AF295" s="74"/>
      <c r="AG295" s="74"/>
      <c r="AH295" s="74"/>
      <c r="AI295" s="74"/>
      <c r="AJ295" s="74"/>
      <c r="AK295" s="74"/>
      <c r="AL295" s="74"/>
      <c r="AM295" s="74"/>
      <c r="AN295" s="74"/>
      <c r="AO295" s="74"/>
      <c r="AP295" s="74"/>
      <c r="AQ295" s="74"/>
      <c r="AR295" s="74"/>
      <c r="AS295" s="74"/>
      <c r="AT295" s="74"/>
      <c r="AU295" s="74"/>
      <c r="AV295" s="74"/>
      <c r="AW295" s="74"/>
      <c r="AX295" s="74"/>
      <c r="AY295" s="74"/>
      <c r="AZ295" s="74"/>
      <c r="BA295" s="74"/>
      <c r="BB295" s="74"/>
      <c r="BC295" s="74"/>
      <c r="BD295" s="74"/>
      <c r="BE295" s="74"/>
      <c r="BF295" s="74"/>
      <c r="BG295" s="74"/>
      <c r="BH295" s="74"/>
      <c r="BI295" s="74"/>
      <c r="BJ295" s="74"/>
      <c r="BK295" s="74"/>
      <c r="BL295" s="74"/>
      <c r="BM295" s="74"/>
      <c r="BN295" s="74"/>
      <c r="BO295" s="73">
        <v>1</v>
      </c>
      <c r="BP295" s="74"/>
      <c r="BQ295" s="74"/>
      <c r="BR295" s="74"/>
      <c r="BS295" s="74"/>
      <c r="BT295" s="74"/>
      <c r="BU295" s="74"/>
      <c r="BV295" s="74"/>
      <c r="BW295" s="74"/>
      <c r="BX295" s="74"/>
      <c r="BY295" s="74"/>
      <c r="BZ295" s="77"/>
      <c r="CA295" s="76">
        <f t="shared" si="7"/>
        <v>1</v>
      </c>
    </row>
    <row r="296" spans="1:79" x14ac:dyDescent="0.25">
      <c r="A296" s="70" t="s">
        <v>94</v>
      </c>
      <c r="B296" s="71"/>
      <c r="C296" s="72"/>
      <c r="D296" s="74"/>
      <c r="E296" s="74"/>
      <c r="F296" s="74"/>
      <c r="G296" s="74"/>
      <c r="H296" s="74"/>
      <c r="I296" s="74"/>
      <c r="J296" s="74"/>
      <c r="K296" s="74"/>
      <c r="L296" s="74"/>
      <c r="M296" s="74"/>
      <c r="N296" s="74"/>
      <c r="O296" s="74"/>
      <c r="P296" s="74"/>
      <c r="Q296" s="74"/>
      <c r="R296" s="74"/>
      <c r="S296" s="74"/>
      <c r="T296" s="74"/>
      <c r="U296" s="74"/>
      <c r="V296" s="74"/>
      <c r="W296" s="74"/>
      <c r="X296" s="74"/>
      <c r="Y296" s="74"/>
      <c r="Z296" s="74"/>
      <c r="AA296" s="74"/>
      <c r="AB296" s="74"/>
      <c r="AC296" s="74"/>
      <c r="AD296" s="74"/>
      <c r="AE296" s="74"/>
      <c r="AF296" s="74"/>
      <c r="AG296" s="74"/>
      <c r="AH296" s="74"/>
      <c r="AI296" s="74"/>
      <c r="AJ296" s="74"/>
      <c r="AK296" s="74"/>
      <c r="AL296" s="74"/>
      <c r="AM296" s="74"/>
      <c r="AN296" s="74"/>
      <c r="AO296" s="74"/>
      <c r="AP296" s="74"/>
      <c r="AQ296" s="73">
        <v>1</v>
      </c>
      <c r="AR296" s="74"/>
      <c r="AS296" s="74"/>
      <c r="AT296" s="74"/>
      <c r="AU296" s="74"/>
      <c r="AV296" s="74"/>
      <c r="AW296" s="74"/>
      <c r="AX296" s="74"/>
      <c r="AY296" s="74"/>
      <c r="AZ296" s="74"/>
      <c r="BA296" s="74"/>
      <c r="BB296" s="74"/>
      <c r="BC296" s="74"/>
      <c r="BD296" s="74"/>
      <c r="BE296" s="74"/>
      <c r="BF296" s="74"/>
      <c r="BG296" s="74"/>
      <c r="BH296" s="74"/>
      <c r="BI296" s="74"/>
      <c r="BJ296" s="74"/>
      <c r="BK296" s="74"/>
      <c r="BL296" s="74"/>
      <c r="BM296" s="74"/>
      <c r="BN296" s="74"/>
      <c r="BO296" s="74"/>
      <c r="BP296" s="74"/>
      <c r="BQ296" s="74"/>
      <c r="BR296" s="74"/>
      <c r="BS296" s="74"/>
      <c r="BT296" s="74"/>
      <c r="BU296" s="74"/>
      <c r="BV296" s="74"/>
      <c r="BW296" s="74"/>
      <c r="BX296" s="74"/>
      <c r="BY296" s="74"/>
      <c r="BZ296" s="77"/>
      <c r="CA296" s="76">
        <f t="shared" si="7"/>
        <v>1</v>
      </c>
    </row>
    <row r="297" spans="1:79" x14ac:dyDescent="0.25">
      <c r="A297" s="70" t="s">
        <v>62</v>
      </c>
      <c r="B297" s="71"/>
      <c r="C297" s="72"/>
      <c r="D297" s="74"/>
      <c r="E297" s="74"/>
      <c r="F297" s="74"/>
      <c r="G297" s="74"/>
      <c r="H297" s="74"/>
      <c r="I297" s="74"/>
      <c r="J297" s="74"/>
      <c r="K297" s="74"/>
      <c r="L297" s="74"/>
      <c r="M297" s="74"/>
      <c r="N297" s="74"/>
      <c r="O297" s="74"/>
      <c r="P297" s="74"/>
      <c r="Q297" s="74"/>
      <c r="R297" s="74"/>
      <c r="S297" s="74"/>
      <c r="T297" s="74"/>
      <c r="U297" s="74"/>
      <c r="V297" s="74"/>
      <c r="W297" s="74"/>
      <c r="X297" s="74"/>
      <c r="Y297" s="74"/>
      <c r="Z297" s="74"/>
      <c r="AA297" s="74"/>
      <c r="AB297" s="74"/>
      <c r="AC297" s="74"/>
      <c r="AD297" s="74"/>
      <c r="AE297" s="74"/>
      <c r="AF297" s="74"/>
      <c r="AG297" s="74"/>
      <c r="AH297" s="74"/>
      <c r="AI297" s="74"/>
      <c r="AJ297" s="74"/>
      <c r="AK297" s="74"/>
      <c r="AL297" s="74"/>
      <c r="AM297" s="74"/>
      <c r="AN297" s="74"/>
      <c r="AO297" s="74"/>
      <c r="AP297" s="74"/>
      <c r="AQ297" s="74"/>
      <c r="AR297" s="74"/>
      <c r="AS297" s="74"/>
      <c r="AT297" s="74"/>
      <c r="AU297" s="74"/>
      <c r="AV297" s="73">
        <v>1</v>
      </c>
      <c r="AW297" s="74"/>
      <c r="AX297" s="74"/>
      <c r="AY297" s="74"/>
      <c r="AZ297" s="74"/>
      <c r="BA297" s="74"/>
      <c r="BB297" s="74"/>
      <c r="BC297" s="74"/>
      <c r="BD297" s="74"/>
      <c r="BE297" s="74"/>
      <c r="BF297" s="74"/>
      <c r="BG297" s="74"/>
      <c r="BH297" s="74"/>
      <c r="BI297" s="74"/>
      <c r="BJ297" s="74"/>
      <c r="BK297" s="74"/>
      <c r="BL297" s="74"/>
      <c r="BM297" s="74"/>
      <c r="BN297" s="74"/>
      <c r="BO297" s="74"/>
      <c r="BP297" s="74"/>
      <c r="BQ297" s="74"/>
      <c r="BR297" s="74"/>
      <c r="BS297" s="74"/>
      <c r="BT297" s="74"/>
      <c r="BU297" s="74"/>
      <c r="BV297" s="74"/>
      <c r="BW297" s="74"/>
      <c r="BX297" s="74"/>
      <c r="BY297" s="74"/>
      <c r="BZ297" s="77"/>
      <c r="CA297" s="76">
        <f t="shared" si="7"/>
        <v>1</v>
      </c>
    </row>
    <row r="298" spans="1:79" x14ac:dyDescent="0.25">
      <c r="A298" s="70" t="s">
        <v>22</v>
      </c>
      <c r="B298" s="71"/>
      <c r="C298" s="72"/>
      <c r="D298" s="74"/>
      <c r="E298" s="74"/>
      <c r="F298" s="74"/>
      <c r="G298" s="74"/>
      <c r="H298" s="74"/>
      <c r="I298" s="74"/>
      <c r="J298" s="74"/>
      <c r="K298" s="74"/>
      <c r="L298" s="74"/>
      <c r="M298" s="74"/>
      <c r="N298" s="74"/>
      <c r="O298" s="74"/>
      <c r="P298" s="74"/>
      <c r="Q298" s="74"/>
      <c r="R298" s="74"/>
      <c r="S298" s="74"/>
      <c r="T298" s="74"/>
      <c r="U298" s="74"/>
      <c r="V298" s="74"/>
      <c r="W298" s="74"/>
      <c r="X298" s="74"/>
      <c r="Y298" s="74"/>
      <c r="Z298" s="74"/>
      <c r="AA298" s="74"/>
      <c r="AB298" s="74"/>
      <c r="AC298" s="74"/>
      <c r="AD298" s="74"/>
      <c r="AE298" s="74"/>
      <c r="AF298" s="74"/>
      <c r="AG298" s="74"/>
      <c r="AH298" s="74"/>
      <c r="AI298" s="74"/>
      <c r="AJ298" s="74"/>
      <c r="AK298" s="74"/>
      <c r="AL298" s="74"/>
      <c r="AM298" s="74"/>
      <c r="AN298" s="74"/>
      <c r="AO298" s="74"/>
      <c r="AP298" s="73">
        <v>1</v>
      </c>
      <c r="AQ298" s="74"/>
      <c r="AR298" s="74"/>
      <c r="AS298" s="74"/>
      <c r="AT298" s="74"/>
      <c r="AU298" s="74"/>
      <c r="AV298" s="74"/>
      <c r="AW298" s="74"/>
      <c r="AX298" s="74"/>
      <c r="AY298" s="74"/>
      <c r="AZ298" s="74"/>
      <c r="BA298" s="74"/>
      <c r="BB298" s="74"/>
      <c r="BC298" s="74"/>
      <c r="BD298" s="74"/>
      <c r="BE298" s="74"/>
      <c r="BF298" s="74"/>
      <c r="BG298" s="74"/>
      <c r="BH298" s="74"/>
      <c r="BI298" s="74"/>
      <c r="BJ298" s="74"/>
      <c r="BK298" s="74"/>
      <c r="BL298" s="74"/>
      <c r="BM298" s="74"/>
      <c r="BN298" s="74"/>
      <c r="BO298" s="74"/>
      <c r="BP298" s="74"/>
      <c r="BQ298" s="74"/>
      <c r="BR298" s="74"/>
      <c r="BS298" s="74"/>
      <c r="BT298" s="74"/>
      <c r="BU298" s="74"/>
      <c r="BV298" s="74"/>
      <c r="BW298" s="74"/>
      <c r="BX298" s="74"/>
      <c r="BY298" s="74"/>
      <c r="BZ298" s="77"/>
      <c r="CA298" s="76">
        <f t="shared" si="7"/>
        <v>1</v>
      </c>
    </row>
    <row r="299" spans="1:79" ht="15.75" thickBot="1" x14ac:dyDescent="0.3">
      <c r="A299" s="82" t="s">
        <v>18</v>
      </c>
      <c r="B299" s="83"/>
      <c r="C299" s="84"/>
      <c r="D299" s="85"/>
      <c r="E299" s="85"/>
      <c r="F299" s="85"/>
      <c r="G299" s="85"/>
      <c r="H299" s="85"/>
      <c r="I299" s="85"/>
      <c r="J299" s="85"/>
      <c r="K299" s="85"/>
      <c r="L299" s="85"/>
      <c r="M299" s="85"/>
      <c r="N299" s="85"/>
      <c r="O299" s="85"/>
      <c r="P299" s="85"/>
      <c r="Q299" s="85"/>
      <c r="R299" s="85"/>
      <c r="S299" s="85"/>
      <c r="T299" s="85"/>
      <c r="U299" s="85"/>
      <c r="V299" s="85"/>
      <c r="W299" s="85"/>
      <c r="X299" s="85"/>
      <c r="Y299" s="85"/>
      <c r="Z299" s="85"/>
      <c r="AA299" s="85"/>
      <c r="AB299" s="85"/>
      <c r="AC299" s="85"/>
      <c r="AD299" s="85"/>
      <c r="AE299" s="85"/>
      <c r="AF299" s="85"/>
      <c r="AG299" s="85"/>
      <c r="AH299" s="85"/>
      <c r="AI299" s="85"/>
      <c r="AJ299" s="85"/>
      <c r="AK299" s="85"/>
      <c r="AL299" s="85"/>
      <c r="AM299" s="85"/>
      <c r="AN299" s="85"/>
      <c r="AO299" s="85"/>
      <c r="AP299" s="85"/>
      <c r="AQ299" s="85"/>
      <c r="AR299" s="85"/>
      <c r="AS299" s="85"/>
      <c r="AT299" s="85"/>
      <c r="AU299" s="85"/>
      <c r="AV299" s="85"/>
      <c r="AW299" s="86">
        <v>1</v>
      </c>
      <c r="AX299" s="85"/>
      <c r="AY299" s="85"/>
      <c r="AZ299" s="85"/>
      <c r="BA299" s="85"/>
      <c r="BB299" s="85"/>
      <c r="BC299" s="85"/>
      <c r="BD299" s="85"/>
      <c r="BE299" s="85"/>
      <c r="BF299" s="85"/>
      <c r="BG299" s="85"/>
      <c r="BH299" s="85"/>
      <c r="BI299" s="85"/>
      <c r="BJ299" s="85"/>
      <c r="BK299" s="85"/>
      <c r="BL299" s="85"/>
      <c r="BM299" s="85"/>
      <c r="BN299" s="85"/>
      <c r="BO299" s="85"/>
      <c r="BP299" s="85"/>
      <c r="BQ299" s="85"/>
      <c r="BR299" s="85"/>
      <c r="BS299" s="85"/>
      <c r="BT299" s="85"/>
      <c r="BU299" s="85"/>
      <c r="BV299" s="85"/>
      <c r="BW299" s="85"/>
      <c r="BX299" s="85"/>
      <c r="BY299" s="85"/>
      <c r="BZ299" s="87"/>
      <c r="CA299" s="88">
        <f t="shared" si="7"/>
        <v>1</v>
      </c>
    </row>
    <row r="300" spans="1:79" x14ac:dyDescent="0.25">
      <c r="A300" s="130" t="s">
        <v>0</v>
      </c>
      <c r="B300" s="124"/>
      <c r="C300" s="91">
        <f t="shared" ref="C300:AH300" si="8">SUM(C3:C299)</f>
        <v>3993</v>
      </c>
      <c r="D300" s="92">
        <f t="shared" si="8"/>
        <v>3113</v>
      </c>
      <c r="E300" s="92">
        <f t="shared" si="8"/>
        <v>3042</v>
      </c>
      <c r="F300" s="92">
        <f t="shared" si="8"/>
        <v>2826</v>
      </c>
      <c r="G300" s="92">
        <f t="shared" si="8"/>
        <v>1958</v>
      </c>
      <c r="H300" s="92">
        <f t="shared" si="8"/>
        <v>1449</v>
      </c>
      <c r="I300" s="92">
        <f t="shared" si="8"/>
        <v>1444</v>
      </c>
      <c r="J300" s="92">
        <f t="shared" si="8"/>
        <v>1562</v>
      </c>
      <c r="K300" s="92">
        <f t="shared" si="8"/>
        <v>1468</v>
      </c>
      <c r="L300" s="92">
        <f t="shared" si="8"/>
        <v>1251</v>
      </c>
      <c r="M300" s="92">
        <f t="shared" si="8"/>
        <v>1630</v>
      </c>
      <c r="N300" s="92">
        <f t="shared" si="8"/>
        <v>1074</v>
      </c>
      <c r="O300" s="92">
        <f t="shared" si="8"/>
        <v>778</v>
      </c>
      <c r="P300" s="92">
        <f t="shared" si="8"/>
        <v>779</v>
      </c>
      <c r="Q300" s="92">
        <f t="shared" si="8"/>
        <v>731</v>
      </c>
      <c r="R300" s="92">
        <f t="shared" si="8"/>
        <v>744</v>
      </c>
      <c r="S300" s="92">
        <f t="shared" si="8"/>
        <v>706</v>
      </c>
      <c r="T300" s="92">
        <f t="shared" si="8"/>
        <v>683</v>
      </c>
      <c r="U300" s="92">
        <f t="shared" si="8"/>
        <v>666</v>
      </c>
      <c r="V300" s="92">
        <f t="shared" si="8"/>
        <v>622</v>
      </c>
      <c r="W300" s="92">
        <f t="shared" si="8"/>
        <v>766</v>
      </c>
      <c r="X300" s="92">
        <f t="shared" si="8"/>
        <v>320</v>
      </c>
      <c r="Y300" s="92">
        <f t="shared" si="8"/>
        <v>327</v>
      </c>
      <c r="Z300" s="92">
        <f t="shared" si="8"/>
        <v>204</v>
      </c>
      <c r="AA300" s="92">
        <f t="shared" si="8"/>
        <v>430</v>
      </c>
      <c r="AB300" s="92">
        <f t="shared" si="8"/>
        <v>383</v>
      </c>
      <c r="AC300" s="92">
        <f t="shared" si="8"/>
        <v>383</v>
      </c>
      <c r="AD300" s="92">
        <f t="shared" si="8"/>
        <v>383</v>
      </c>
      <c r="AE300" s="92">
        <f t="shared" si="8"/>
        <v>131</v>
      </c>
      <c r="AF300" s="92">
        <f t="shared" si="8"/>
        <v>101</v>
      </c>
      <c r="AG300" s="92">
        <f t="shared" si="8"/>
        <v>3410</v>
      </c>
      <c r="AH300" s="92">
        <f t="shared" si="8"/>
        <v>2922</v>
      </c>
      <c r="AI300" s="92">
        <f t="shared" ref="AI300:BN300" si="9">SUM(AI3:AI299)</f>
        <v>362</v>
      </c>
      <c r="AJ300" s="92">
        <f t="shared" si="9"/>
        <v>863</v>
      </c>
      <c r="AK300" s="92">
        <f t="shared" si="9"/>
        <v>242</v>
      </c>
      <c r="AL300" s="92">
        <f t="shared" si="9"/>
        <v>508</v>
      </c>
      <c r="AM300" s="92">
        <f t="shared" si="9"/>
        <v>454</v>
      </c>
      <c r="AN300" s="92">
        <f t="shared" si="9"/>
        <v>540</v>
      </c>
      <c r="AO300" s="92">
        <f t="shared" si="9"/>
        <v>160</v>
      </c>
      <c r="AP300" s="92">
        <f t="shared" si="9"/>
        <v>789</v>
      </c>
      <c r="AQ300" s="92">
        <f t="shared" si="9"/>
        <v>277</v>
      </c>
      <c r="AR300" s="92">
        <f t="shared" si="9"/>
        <v>703</v>
      </c>
      <c r="AS300" s="92">
        <f t="shared" si="9"/>
        <v>572</v>
      </c>
      <c r="AT300" s="92">
        <f t="shared" si="9"/>
        <v>25</v>
      </c>
      <c r="AU300" s="92">
        <f t="shared" si="9"/>
        <v>714</v>
      </c>
      <c r="AV300" s="92">
        <f t="shared" si="9"/>
        <v>92</v>
      </c>
      <c r="AW300" s="92">
        <f t="shared" si="9"/>
        <v>34</v>
      </c>
      <c r="AX300" s="92">
        <f t="shared" si="9"/>
        <v>3</v>
      </c>
      <c r="AY300" s="92">
        <f t="shared" si="9"/>
        <v>424</v>
      </c>
      <c r="AZ300" s="92">
        <f t="shared" si="9"/>
        <v>15</v>
      </c>
      <c r="BA300" s="92">
        <f t="shared" si="9"/>
        <v>417</v>
      </c>
      <c r="BB300" s="92">
        <f t="shared" si="9"/>
        <v>421</v>
      </c>
      <c r="BC300" s="92">
        <f t="shared" si="9"/>
        <v>274</v>
      </c>
      <c r="BD300" s="92">
        <f t="shared" si="9"/>
        <v>558</v>
      </c>
      <c r="BE300" s="92">
        <f t="shared" si="9"/>
        <v>3041</v>
      </c>
      <c r="BF300" s="92">
        <f t="shared" si="9"/>
        <v>740</v>
      </c>
      <c r="BG300" s="92">
        <f t="shared" si="9"/>
        <v>259</v>
      </c>
      <c r="BH300" s="92">
        <f t="shared" si="9"/>
        <v>479</v>
      </c>
      <c r="BI300" s="92">
        <f t="shared" si="9"/>
        <v>1326</v>
      </c>
      <c r="BJ300" s="92">
        <f t="shared" si="9"/>
        <v>252</v>
      </c>
      <c r="BK300" s="92">
        <f t="shared" si="9"/>
        <v>181</v>
      </c>
      <c r="BL300" s="92">
        <f t="shared" si="9"/>
        <v>99</v>
      </c>
      <c r="BM300" s="92">
        <f t="shared" si="9"/>
        <v>4</v>
      </c>
      <c r="BN300" s="92">
        <f t="shared" si="9"/>
        <v>117</v>
      </c>
      <c r="BO300" s="92">
        <f t="shared" ref="BO300:BZ300" si="10">SUM(BO3:BO299)</f>
        <v>298</v>
      </c>
      <c r="BP300" s="92">
        <f t="shared" si="10"/>
        <v>306</v>
      </c>
      <c r="BQ300" s="92">
        <f t="shared" si="10"/>
        <v>779</v>
      </c>
      <c r="BR300" s="92">
        <f t="shared" si="10"/>
        <v>354</v>
      </c>
      <c r="BS300" s="92">
        <f t="shared" si="10"/>
        <v>389</v>
      </c>
      <c r="BT300" s="92">
        <f t="shared" si="10"/>
        <v>243</v>
      </c>
      <c r="BU300" s="92">
        <f t="shared" si="10"/>
        <v>331</v>
      </c>
      <c r="BV300" s="92">
        <f t="shared" si="10"/>
        <v>81</v>
      </c>
      <c r="BW300" s="92">
        <f t="shared" si="10"/>
        <v>231</v>
      </c>
      <c r="BX300" s="92">
        <f t="shared" si="10"/>
        <v>432</v>
      </c>
      <c r="BY300" s="92">
        <f t="shared" si="10"/>
        <v>25</v>
      </c>
      <c r="BZ300" s="93">
        <f t="shared" si="10"/>
        <v>213</v>
      </c>
      <c r="CA300" s="90">
        <f t="shared" ref="CA300" si="11">SUM(CA3:CA299)</f>
        <v>58906</v>
      </c>
    </row>
    <row r="301" spans="1:79" x14ac:dyDescent="0.25">
      <c r="O301" s="89"/>
      <c r="P301" s="89"/>
      <c r="R301" s="89"/>
      <c r="V301" s="89"/>
      <c r="AB301" s="89"/>
      <c r="AU301" s="89"/>
      <c r="AV301" s="89"/>
      <c r="AW301" s="89"/>
      <c r="AX301" s="89"/>
    </row>
  </sheetData>
  <autoFilter ref="A2:A300"/>
  <sortState columnSort="1" ref="B2:BY302">
    <sortCondition descending="1" ref="B3:BY3"/>
  </sortState>
  <pageMargins left="0.75" right="0.5" top="0.75" bottom="0.75" header="0.3" footer="0.3"/>
  <pageSetup scale="51" pageOrder="overThenDown" orientation="landscape" r:id="rId1"/>
  <headerFooter>
    <oddFooter>&amp;L&amp;"Times New Roman,Italic"Massachusetts Department of Elementary and Secondary Education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85"/>
  <sheetViews>
    <sheetView workbookViewId="0">
      <selection activeCell="D1" sqref="D1:E1048576"/>
    </sheetView>
  </sheetViews>
  <sheetFormatPr defaultRowHeight="15" x14ac:dyDescent="0.25"/>
  <cols>
    <col min="5" max="5" width="48.5703125" bestFit="1" customWidth="1"/>
  </cols>
  <sheetData>
    <row r="1" spans="1:7" ht="37.5" thickBot="1" x14ac:dyDescent="0.3">
      <c r="A1" s="1" t="s">
        <v>674</v>
      </c>
      <c r="B1" s="2"/>
      <c r="C1" s="1" t="s">
        <v>675</v>
      </c>
      <c r="D1" s="3" t="s">
        <v>676</v>
      </c>
      <c r="E1" s="4" t="s">
        <v>677</v>
      </c>
      <c r="F1" s="5" t="s">
        <v>678</v>
      </c>
      <c r="G1" s="6" t="s">
        <v>679</v>
      </c>
    </row>
    <row r="2" spans="1:7" x14ac:dyDescent="0.25">
      <c r="A2" s="7">
        <v>1</v>
      </c>
      <c r="B2" s="8"/>
      <c r="C2" s="9">
        <v>407</v>
      </c>
      <c r="D2" s="10" t="str">
        <f t="shared" ref="D2:D21" si="0">"0"&amp;C2&amp;"0000"</f>
        <v>04070000</v>
      </c>
      <c r="E2" s="11" t="s">
        <v>680</v>
      </c>
      <c r="F2" s="12" t="s">
        <v>681</v>
      </c>
      <c r="G2" s="13" t="s">
        <v>682</v>
      </c>
    </row>
    <row r="3" spans="1:7" x14ac:dyDescent="0.25">
      <c r="A3" s="14">
        <v>2</v>
      </c>
      <c r="B3" s="15"/>
      <c r="C3" s="16">
        <v>409</v>
      </c>
      <c r="D3" s="17" t="str">
        <f t="shared" si="0"/>
        <v>04090000</v>
      </c>
      <c r="E3" s="18" t="s">
        <v>683</v>
      </c>
      <c r="F3" s="19" t="s">
        <v>684</v>
      </c>
      <c r="G3" s="20" t="s">
        <v>682</v>
      </c>
    </row>
    <row r="4" spans="1:7" x14ac:dyDescent="0.25">
      <c r="A4" s="14">
        <v>3</v>
      </c>
      <c r="B4" s="15"/>
      <c r="C4" s="16">
        <v>410</v>
      </c>
      <c r="D4" s="17" t="str">
        <f t="shared" si="0"/>
        <v>04100000</v>
      </c>
      <c r="E4" s="18" t="str">
        <f>VLOOKUP(C4, NAME, 2, FALSE)</f>
        <v>Excel Academy Charter School</v>
      </c>
      <c r="F4" s="19" t="s">
        <v>685</v>
      </c>
      <c r="G4" s="20" t="s">
        <v>686</v>
      </c>
    </row>
    <row r="5" spans="1:7" x14ac:dyDescent="0.25">
      <c r="A5" s="14">
        <v>4</v>
      </c>
      <c r="B5" s="15"/>
      <c r="C5" s="16">
        <v>411</v>
      </c>
      <c r="D5" s="17" t="str">
        <f t="shared" si="0"/>
        <v>04110000</v>
      </c>
      <c r="E5" s="21" t="s">
        <v>687</v>
      </c>
      <c r="F5" s="22" t="s">
        <v>688</v>
      </c>
      <c r="G5" s="20" t="s">
        <v>682</v>
      </c>
    </row>
    <row r="6" spans="1:7" x14ac:dyDescent="0.25">
      <c r="A6" s="14">
        <v>5</v>
      </c>
      <c r="B6" s="15"/>
      <c r="C6" s="16">
        <v>412</v>
      </c>
      <c r="D6" s="17" t="str">
        <f t="shared" si="0"/>
        <v>04120000</v>
      </c>
      <c r="E6" s="23" t="str">
        <f t="shared" ref="E6:E8" si="1">VLOOKUP(C6, NAME, 2, FALSE)</f>
        <v>Academy of the Pacific Rim Charter Public School</v>
      </c>
      <c r="F6" s="24" t="s">
        <v>689</v>
      </c>
      <c r="G6" s="20" t="s">
        <v>682</v>
      </c>
    </row>
    <row r="7" spans="1:7" x14ac:dyDescent="0.25">
      <c r="A7" s="14">
        <v>6</v>
      </c>
      <c r="B7" s="15"/>
      <c r="C7" s="16">
        <v>413</v>
      </c>
      <c r="D7" s="17" t="str">
        <f t="shared" si="0"/>
        <v>04130000</v>
      </c>
      <c r="E7" s="18" t="str">
        <f t="shared" si="1"/>
        <v>Four Rivers Charter Public School</v>
      </c>
      <c r="F7" s="19" t="s">
        <v>690</v>
      </c>
      <c r="G7" s="20" t="s">
        <v>686</v>
      </c>
    </row>
    <row r="8" spans="1:7" x14ac:dyDescent="0.25">
      <c r="A8" s="14">
        <v>7</v>
      </c>
      <c r="B8" s="15"/>
      <c r="C8" s="16">
        <v>414</v>
      </c>
      <c r="D8" s="17" t="str">
        <f t="shared" si="0"/>
        <v>04140000</v>
      </c>
      <c r="E8" s="18" t="str">
        <f t="shared" si="1"/>
        <v>Berkshire Arts and Technology Charter Public School</v>
      </c>
      <c r="F8" s="19" t="s">
        <v>691</v>
      </c>
      <c r="G8" s="20" t="s">
        <v>686</v>
      </c>
    </row>
    <row r="9" spans="1:7" x14ac:dyDescent="0.25">
      <c r="A9" s="14">
        <v>8</v>
      </c>
      <c r="B9" s="15"/>
      <c r="C9" s="16">
        <v>415</v>
      </c>
      <c r="D9" s="17" t="str">
        <f t="shared" si="0"/>
        <v>04150000</v>
      </c>
      <c r="E9" s="18" t="s">
        <v>692</v>
      </c>
      <c r="F9" s="19" t="s">
        <v>693</v>
      </c>
      <c r="G9" s="20" t="s">
        <v>694</v>
      </c>
    </row>
    <row r="10" spans="1:7" x14ac:dyDescent="0.25">
      <c r="A10" s="14">
        <v>9</v>
      </c>
      <c r="B10" s="15"/>
      <c r="C10" s="16">
        <v>416</v>
      </c>
      <c r="D10" s="17" t="str">
        <f t="shared" si="0"/>
        <v>04160000</v>
      </c>
      <c r="E10" s="23" t="str">
        <f>VLOOKUP(C10, NAME, 2, FALSE)</f>
        <v>Boston Preparatory Charter Public School</v>
      </c>
      <c r="F10" s="24" t="s">
        <v>695</v>
      </c>
      <c r="G10" s="20" t="s">
        <v>682</v>
      </c>
    </row>
    <row r="11" spans="1:7" x14ac:dyDescent="0.25">
      <c r="A11" s="14">
        <v>10</v>
      </c>
      <c r="B11" s="15"/>
      <c r="C11" s="16">
        <v>417</v>
      </c>
      <c r="D11" s="17" t="str">
        <f t="shared" si="0"/>
        <v>04170000</v>
      </c>
      <c r="E11" s="23" t="s">
        <v>696</v>
      </c>
      <c r="F11" s="24" t="s">
        <v>697</v>
      </c>
      <c r="G11" s="20" t="s">
        <v>682</v>
      </c>
    </row>
    <row r="12" spans="1:7" x14ac:dyDescent="0.25">
      <c r="A12" s="14">
        <v>11</v>
      </c>
      <c r="B12" s="15"/>
      <c r="C12" s="16">
        <v>418</v>
      </c>
      <c r="D12" s="17" t="str">
        <f t="shared" si="0"/>
        <v>04180000</v>
      </c>
      <c r="E12" s="23" t="str">
        <f t="shared" ref="E12:E13" si="2">VLOOKUP(C12, NAME, 2, FALSE)</f>
        <v>Christa McAuliffe Regional Charter Public School</v>
      </c>
      <c r="F12" s="24" t="s">
        <v>698</v>
      </c>
      <c r="G12" s="20" t="s">
        <v>686</v>
      </c>
    </row>
    <row r="13" spans="1:7" x14ac:dyDescent="0.25">
      <c r="A13" s="14">
        <v>12</v>
      </c>
      <c r="B13" s="15"/>
      <c r="C13" s="16">
        <v>419</v>
      </c>
      <c r="D13" s="17" t="str">
        <f t="shared" si="0"/>
        <v>04190000</v>
      </c>
      <c r="E13" s="23" t="str">
        <f t="shared" si="2"/>
        <v>Smith Leadership Academy Charter Public School</v>
      </c>
      <c r="F13" s="24" t="s">
        <v>699</v>
      </c>
      <c r="G13" s="20" t="s">
        <v>682</v>
      </c>
    </row>
    <row r="14" spans="1:7" x14ac:dyDescent="0.25">
      <c r="A14" s="14">
        <v>13</v>
      </c>
      <c r="B14" s="15"/>
      <c r="C14" s="16">
        <v>420</v>
      </c>
      <c r="D14" s="17" t="str">
        <f t="shared" si="0"/>
        <v>04200000</v>
      </c>
      <c r="E14" s="23" t="s">
        <v>700</v>
      </c>
      <c r="F14" s="24" t="s">
        <v>701</v>
      </c>
      <c r="G14" s="20" t="s">
        <v>682</v>
      </c>
    </row>
    <row r="15" spans="1:7" x14ac:dyDescent="0.25">
      <c r="A15" s="14">
        <v>14</v>
      </c>
      <c r="B15" s="15"/>
      <c r="C15" s="16">
        <v>424</v>
      </c>
      <c r="D15" s="17" t="str">
        <f t="shared" si="0"/>
        <v>04240000</v>
      </c>
      <c r="E15" s="23" t="s">
        <v>702</v>
      </c>
      <c r="F15" s="24" t="s">
        <v>703</v>
      </c>
      <c r="G15" s="20" t="s">
        <v>682</v>
      </c>
    </row>
    <row r="16" spans="1:7" x14ac:dyDescent="0.25">
      <c r="A16" s="14">
        <v>15</v>
      </c>
      <c r="B16" s="15"/>
      <c r="C16" s="16">
        <v>426</v>
      </c>
      <c r="D16" s="17" t="str">
        <f t="shared" si="0"/>
        <v>04260000</v>
      </c>
      <c r="E16" s="23" t="s">
        <v>704</v>
      </c>
      <c r="F16" s="24" t="s">
        <v>705</v>
      </c>
      <c r="G16" s="20" t="s">
        <v>682</v>
      </c>
    </row>
    <row r="17" spans="1:7" x14ac:dyDescent="0.25">
      <c r="A17" s="14">
        <v>16</v>
      </c>
      <c r="B17" s="15"/>
      <c r="C17" s="16">
        <v>427</v>
      </c>
      <c r="D17" s="17" t="str">
        <f t="shared" si="0"/>
        <v>04270000</v>
      </c>
      <c r="E17" s="23" t="s">
        <v>706</v>
      </c>
      <c r="F17" s="24" t="s">
        <v>707</v>
      </c>
      <c r="G17" s="20" t="s">
        <v>694</v>
      </c>
    </row>
    <row r="18" spans="1:7" x14ac:dyDescent="0.25">
      <c r="A18" s="14">
        <v>17</v>
      </c>
      <c r="B18" s="15"/>
      <c r="C18" s="16">
        <v>428</v>
      </c>
      <c r="D18" s="17" t="str">
        <f t="shared" si="0"/>
        <v>04280000</v>
      </c>
      <c r="E18" s="23" t="s">
        <v>708</v>
      </c>
      <c r="F18" s="24" t="s">
        <v>709</v>
      </c>
      <c r="G18" s="20" t="s">
        <v>682</v>
      </c>
    </row>
    <row r="19" spans="1:7" x14ac:dyDescent="0.25">
      <c r="A19" s="14">
        <v>18</v>
      </c>
      <c r="B19" s="15"/>
      <c r="C19" s="16">
        <v>429</v>
      </c>
      <c r="D19" s="17" t="str">
        <f t="shared" si="0"/>
        <v>04290000</v>
      </c>
      <c r="E19" s="23" t="str">
        <f>VLOOKUP(C19, NAME, 2, FALSE)</f>
        <v>KIPP Academy Lynn Charter School</v>
      </c>
      <c r="F19" s="24" t="s">
        <v>710</v>
      </c>
      <c r="G19" s="20" t="s">
        <v>682</v>
      </c>
    </row>
    <row r="20" spans="1:7" x14ac:dyDescent="0.25">
      <c r="A20" s="14">
        <v>19</v>
      </c>
      <c r="B20" s="15"/>
      <c r="C20" s="16">
        <v>430</v>
      </c>
      <c r="D20" s="17" t="str">
        <f t="shared" si="0"/>
        <v>04300000</v>
      </c>
      <c r="E20" s="18" t="str">
        <f>VLOOKUP(C20, NAME, 2, FALSE)</f>
        <v>Advanced Math and Science Academy Charter School</v>
      </c>
      <c r="F20" s="19" t="s">
        <v>711</v>
      </c>
      <c r="G20" s="20" t="s">
        <v>686</v>
      </c>
    </row>
    <row r="21" spans="1:7" x14ac:dyDescent="0.25">
      <c r="A21" s="14">
        <v>20</v>
      </c>
      <c r="B21" s="15"/>
      <c r="C21" s="16">
        <v>431</v>
      </c>
      <c r="D21" s="17" t="str">
        <f t="shared" si="0"/>
        <v>04310000</v>
      </c>
      <c r="E21" s="23" t="s">
        <v>712</v>
      </c>
      <c r="F21" s="24" t="s">
        <v>713</v>
      </c>
      <c r="G21" s="20" t="s">
        <v>682</v>
      </c>
    </row>
    <row r="22" spans="1:7" x14ac:dyDescent="0.25">
      <c r="A22" s="14">
        <v>21</v>
      </c>
      <c r="B22" s="15"/>
      <c r="C22" s="16">
        <v>432</v>
      </c>
      <c r="D22" s="17" t="str">
        <f t="shared" ref="D22:D33" si="3">"0"&amp;C22&amp;"0000"</f>
        <v>04320000</v>
      </c>
      <c r="E22" s="18" t="str">
        <f t="shared" ref="E22:E27" si="4">VLOOKUP(C22, NAME, 2, FALSE)</f>
        <v>Cape Cod Lighthouse Charter School</v>
      </c>
      <c r="F22" s="19" t="s">
        <v>714</v>
      </c>
      <c r="G22" s="20" t="s">
        <v>686</v>
      </c>
    </row>
    <row r="23" spans="1:7" x14ac:dyDescent="0.25">
      <c r="A23" s="14">
        <v>22</v>
      </c>
      <c r="B23" s="15"/>
      <c r="C23" s="16">
        <v>435</v>
      </c>
      <c r="D23" s="17" t="str">
        <f t="shared" si="3"/>
        <v>04350000</v>
      </c>
      <c r="E23" s="23" t="str">
        <f t="shared" si="4"/>
        <v>Innovation Academy Charter School</v>
      </c>
      <c r="F23" s="24" t="s">
        <v>715</v>
      </c>
      <c r="G23" s="20" t="s">
        <v>686</v>
      </c>
    </row>
    <row r="24" spans="1:7" x14ac:dyDescent="0.25">
      <c r="A24" s="14">
        <v>23</v>
      </c>
      <c r="B24" s="15"/>
      <c r="C24" s="16">
        <v>436</v>
      </c>
      <c r="D24" s="17" t="str">
        <f t="shared" si="3"/>
        <v>04360000</v>
      </c>
      <c r="E24" s="23" t="str">
        <f t="shared" si="4"/>
        <v>Community Charter School of Cambridge</v>
      </c>
      <c r="F24" s="24" t="s">
        <v>716</v>
      </c>
      <c r="G24" s="20" t="s">
        <v>682</v>
      </c>
    </row>
    <row r="25" spans="1:7" x14ac:dyDescent="0.25">
      <c r="A25" s="14">
        <v>24</v>
      </c>
      <c r="B25" s="15"/>
      <c r="C25" s="16">
        <v>437</v>
      </c>
      <c r="D25" s="17" t="str">
        <f t="shared" si="3"/>
        <v>04370000</v>
      </c>
      <c r="E25" s="23" t="str">
        <f t="shared" si="4"/>
        <v>City On A Hill Charter Public School</v>
      </c>
      <c r="F25" s="24" t="s">
        <v>717</v>
      </c>
      <c r="G25" s="20" t="s">
        <v>682</v>
      </c>
    </row>
    <row r="26" spans="1:7" x14ac:dyDescent="0.25">
      <c r="A26" s="14">
        <v>25</v>
      </c>
      <c r="B26" s="15"/>
      <c r="C26" s="16">
        <v>438</v>
      </c>
      <c r="D26" s="17" t="str">
        <f t="shared" si="3"/>
        <v>04380000</v>
      </c>
      <c r="E26" s="23" t="str">
        <f t="shared" si="4"/>
        <v>Codman Academy Charter Public School</v>
      </c>
      <c r="F26" s="24" t="s">
        <v>718</v>
      </c>
      <c r="G26" s="20" t="s">
        <v>682</v>
      </c>
    </row>
    <row r="27" spans="1:7" x14ac:dyDescent="0.25">
      <c r="A27" s="14">
        <v>26</v>
      </c>
      <c r="B27" s="15"/>
      <c r="C27" s="16">
        <v>439</v>
      </c>
      <c r="D27" s="17" t="str">
        <f t="shared" si="3"/>
        <v>04390000</v>
      </c>
      <c r="E27" s="23" t="str">
        <f t="shared" si="4"/>
        <v>Conservatory Lab Charter School</v>
      </c>
      <c r="F27" s="24" t="s">
        <v>719</v>
      </c>
      <c r="G27" s="20" t="s">
        <v>682</v>
      </c>
    </row>
    <row r="28" spans="1:7" x14ac:dyDescent="0.25">
      <c r="A28" s="14">
        <v>27</v>
      </c>
      <c r="B28" s="15"/>
      <c r="C28" s="16">
        <v>440</v>
      </c>
      <c r="D28" s="17" t="str">
        <f t="shared" si="3"/>
        <v>04400000</v>
      </c>
      <c r="E28" s="23" t="s">
        <v>720</v>
      </c>
      <c r="F28" s="24" t="s">
        <v>721</v>
      </c>
      <c r="G28" s="20" t="s">
        <v>682</v>
      </c>
    </row>
    <row r="29" spans="1:7" x14ac:dyDescent="0.25">
      <c r="A29" s="14">
        <v>28</v>
      </c>
      <c r="B29" s="15"/>
      <c r="C29" s="16">
        <v>441</v>
      </c>
      <c r="D29" s="17" t="str">
        <f t="shared" si="3"/>
        <v>04410000</v>
      </c>
      <c r="E29" s="23" t="str">
        <f>VLOOKUP(C29, NAME, 2, FALSE)</f>
        <v>Sabis International Charter School</v>
      </c>
      <c r="F29" s="24" t="s">
        <v>722</v>
      </c>
      <c r="G29" s="20" t="s">
        <v>682</v>
      </c>
    </row>
    <row r="30" spans="1:7" x14ac:dyDescent="0.25">
      <c r="A30" s="14">
        <v>29</v>
      </c>
      <c r="B30" s="15"/>
      <c r="C30" s="16">
        <v>443</v>
      </c>
      <c r="D30" s="17" t="str">
        <f t="shared" si="3"/>
        <v>04430000</v>
      </c>
      <c r="E30" s="23" t="s">
        <v>723</v>
      </c>
      <c r="F30" s="24" t="s">
        <v>724</v>
      </c>
      <c r="G30" s="20" t="s">
        <v>682</v>
      </c>
    </row>
    <row r="31" spans="1:7" x14ac:dyDescent="0.25">
      <c r="A31" s="14">
        <v>30</v>
      </c>
      <c r="B31" s="15"/>
      <c r="C31" s="16">
        <v>444</v>
      </c>
      <c r="D31" s="17" t="str">
        <f t="shared" si="3"/>
        <v>04440000</v>
      </c>
      <c r="E31" s="23" t="str">
        <f t="shared" ref="E31:E36" si="5">VLOOKUP(C31, NAME, 2, FALSE)</f>
        <v>Neighborhood House Charter School</v>
      </c>
      <c r="F31" s="24" t="s">
        <v>725</v>
      </c>
      <c r="G31" s="20" t="s">
        <v>682</v>
      </c>
    </row>
    <row r="32" spans="1:7" x14ac:dyDescent="0.25">
      <c r="A32" s="14">
        <v>31</v>
      </c>
      <c r="B32" s="15"/>
      <c r="C32" s="16">
        <v>445</v>
      </c>
      <c r="D32" s="17" t="str">
        <f t="shared" si="3"/>
        <v>04450000</v>
      </c>
      <c r="E32" s="18" t="str">
        <f t="shared" si="5"/>
        <v>Abby Kelley Foster Charter Public School</v>
      </c>
      <c r="F32" s="19" t="s">
        <v>726</v>
      </c>
      <c r="G32" s="20" t="s">
        <v>686</v>
      </c>
    </row>
    <row r="33" spans="1:7" x14ac:dyDescent="0.25">
      <c r="A33" s="14">
        <v>32</v>
      </c>
      <c r="B33" s="15"/>
      <c r="C33" s="16">
        <v>446</v>
      </c>
      <c r="D33" s="17" t="str">
        <f t="shared" si="3"/>
        <v>04460000</v>
      </c>
      <c r="E33" s="18" t="str">
        <f t="shared" si="5"/>
        <v>Foxborough Regional Charter School</v>
      </c>
      <c r="F33" s="19" t="s">
        <v>727</v>
      </c>
      <c r="G33" s="20" t="s">
        <v>686</v>
      </c>
    </row>
    <row r="34" spans="1:7" x14ac:dyDescent="0.25">
      <c r="A34" s="14">
        <v>33</v>
      </c>
      <c r="B34" s="15"/>
      <c r="C34" s="16">
        <v>447</v>
      </c>
      <c r="D34" s="17" t="str">
        <f t="shared" ref="D34:D66" si="6">"0"&amp;C34&amp;"0000"</f>
        <v>04470000</v>
      </c>
      <c r="E34" s="23" t="str">
        <f t="shared" si="5"/>
        <v>Benjamin Franklin Classical Charter Public School</v>
      </c>
      <c r="F34" s="24" t="s">
        <v>728</v>
      </c>
      <c r="G34" s="20" t="s">
        <v>686</v>
      </c>
    </row>
    <row r="35" spans="1:7" x14ac:dyDescent="0.25">
      <c r="A35" s="14">
        <v>34</v>
      </c>
      <c r="B35" s="15"/>
      <c r="C35" s="16">
        <v>449</v>
      </c>
      <c r="D35" s="17" t="str">
        <f t="shared" si="6"/>
        <v>04490000</v>
      </c>
      <c r="E35" s="23" t="str">
        <f t="shared" si="5"/>
        <v>Boston Collegiate Charter School</v>
      </c>
      <c r="F35" s="24" t="s">
        <v>729</v>
      </c>
      <c r="G35" s="20" t="s">
        <v>682</v>
      </c>
    </row>
    <row r="36" spans="1:7" x14ac:dyDescent="0.25">
      <c r="A36" s="14">
        <v>35</v>
      </c>
      <c r="B36" s="15"/>
      <c r="C36" s="16">
        <v>450</v>
      </c>
      <c r="D36" s="17" t="str">
        <f t="shared" si="6"/>
        <v>04500000</v>
      </c>
      <c r="E36" s="18" t="str">
        <f t="shared" si="5"/>
        <v>Hilltown Cooperative Charter Public School</v>
      </c>
      <c r="F36" s="19" t="s">
        <v>730</v>
      </c>
      <c r="G36" s="20" t="s">
        <v>686</v>
      </c>
    </row>
    <row r="37" spans="1:7" x14ac:dyDescent="0.25">
      <c r="A37" s="14">
        <v>36</v>
      </c>
      <c r="B37" s="15"/>
      <c r="C37" s="16">
        <v>452</v>
      </c>
      <c r="D37" s="17" t="str">
        <f t="shared" si="6"/>
        <v>04520000</v>
      </c>
      <c r="E37" s="23" t="s">
        <v>731</v>
      </c>
      <c r="F37" s="24" t="s">
        <v>732</v>
      </c>
      <c r="G37" s="20" t="s">
        <v>694</v>
      </c>
    </row>
    <row r="38" spans="1:7" x14ac:dyDescent="0.25">
      <c r="A38" s="14">
        <v>37</v>
      </c>
      <c r="B38" s="15"/>
      <c r="C38" s="16">
        <v>453</v>
      </c>
      <c r="D38" s="17" t="str">
        <f t="shared" si="6"/>
        <v>04530000</v>
      </c>
      <c r="E38" s="18" t="s">
        <v>733</v>
      </c>
      <c r="F38" s="19" t="s">
        <v>734</v>
      </c>
      <c r="G38" s="20" t="s">
        <v>682</v>
      </c>
    </row>
    <row r="39" spans="1:7" x14ac:dyDescent="0.25">
      <c r="A39" s="14">
        <v>38</v>
      </c>
      <c r="B39" s="15"/>
      <c r="C39" s="16">
        <v>454</v>
      </c>
      <c r="D39" s="17" t="str">
        <f t="shared" si="6"/>
        <v>04540000</v>
      </c>
      <c r="E39" s="23" t="str">
        <f>VLOOKUP(C39, NAME, 2, FALSE)</f>
        <v>Lawrence Family Development Charter School</v>
      </c>
      <c r="F39" s="24" t="s">
        <v>735</v>
      </c>
      <c r="G39" s="20" t="s">
        <v>682</v>
      </c>
    </row>
    <row r="40" spans="1:7" x14ac:dyDescent="0.25">
      <c r="A40" s="14">
        <v>39</v>
      </c>
      <c r="B40" s="15"/>
      <c r="C40" s="25">
        <v>455</v>
      </c>
      <c r="D40" s="17" t="str">
        <f t="shared" si="6"/>
        <v>04550000</v>
      </c>
      <c r="E40" s="26" t="str">
        <f>VLOOKUP(C40, NAME, 2, FALSE)</f>
        <v>Hill View Montessori Charter Public School</v>
      </c>
      <c r="F40" s="24" t="s">
        <v>736</v>
      </c>
      <c r="G40" s="20" t="s">
        <v>682</v>
      </c>
    </row>
    <row r="41" spans="1:7" x14ac:dyDescent="0.25">
      <c r="A41" s="14">
        <v>40</v>
      </c>
      <c r="B41" s="15"/>
      <c r="C41" s="16">
        <v>456</v>
      </c>
      <c r="D41" s="17" t="str">
        <f t="shared" si="6"/>
        <v>04560000</v>
      </c>
      <c r="E41" s="23" t="str">
        <f>VLOOKUP(C41, NAME, 2, FALSE)</f>
        <v>Lowell Community Charter Public School</v>
      </c>
      <c r="F41" s="24" t="s">
        <v>737</v>
      </c>
      <c r="G41" s="20" t="s">
        <v>682</v>
      </c>
    </row>
    <row r="42" spans="1:7" x14ac:dyDescent="0.25">
      <c r="A42" s="14">
        <v>41</v>
      </c>
      <c r="B42" s="15"/>
      <c r="C42" s="16">
        <v>457</v>
      </c>
      <c r="D42" s="17" t="str">
        <f t="shared" si="6"/>
        <v>04570000</v>
      </c>
      <c r="E42" s="23" t="s">
        <v>738</v>
      </c>
      <c r="F42" s="24" t="s">
        <v>739</v>
      </c>
      <c r="G42" s="20" t="s">
        <v>682</v>
      </c>
    </row>
    <row r="43" spans="1:7" x14ac:dyDescent="0.25">
      <c r="A43" s="14">
        <v>42</v>
      </c>
      <c r="B43" s="15"/>
      <c r="C43" s="16">
        <v>458</v>
      </c>
      <c r="D43" s="17" t="str">
        <f t="shared" si="6"/>
        <v>04580000</v>
      </c>
      <c r="E43" s="23" t="str">
        <f>VLOOKUP(C43, NAME, 2, FALSE)</f>
        <v>Lowell Middlesex Academy Charter School</v>
      </c>
      <c r="F43" s="24" t="s">
        <v>740</v>
      </c>
      <c r="G43" s="20" t="s">
        <v>682</v>
      </c>
    </row>
    <row r="44" spans="1:7" x14ac:dyDescent="0.25">
      <c r="A44" s="14">
        <v>43</v>
      </c>
      <c r="B44" s="15"/>
      <c r="C44" s="16">
        <v>459</v>
      </c>
      <c r="D44" s="17" t="str">
        <f t="shared" si="6"/>
        <v>04590000</v>
      </c>
      <c r="E44" s="18" t="s">
        <v>741</v>
      </c>
      <c r="F44" s="19" t="s">
        <v>742</v>
      </c>
      <c r="G44" s="20" t="s">
        <v>682</v>
      </c>
    </row>
    <row r="45" spans="1:7" x14ac:dyDescent="0.25">
      <c r="A45" s="14">
        <v>44</v>
      </c>
      <c r="B45" s="15"/>
      <c r="C45" s="16">
        <v>461</v>
      </c>
      <c r="D45" s="17" t="str">
        <f t="shared" si="6"/>
        <v>04610000</v>
      </c>
      <c r="E45" s="18" t="s">
        <v>743</v>
      </c>
      <c r="F45" s="19" t="s">
        <v>744</v>
      </c>
      <c r="G45" s="20" t="s">
        <v>682</v>
      </c>
    </row>
    <row r="46" spans="1:7" x14ac:dyDescent="0.25">
      <c r="A46" s="14">
        <v>45</v>
      </c>
      <c r="B46" s="15"/>
      <c r="C46" s="16">
        <v>463</v>
      </c>
      <c r="D46" s="17" t="str">
        <f t="shared" si="6"/>
        <v>04630000</v>
      </c>
      <c r="E46" s="23" t="s">
        <v>745</v>
      </c>
      <c r="F46" s="24" t="s">
        <v>746</v>
      </c>
      <c r="G46" s="20" t="s">
        <v>682</v>
      </c>
    </row>
    <row r="47" spans="1:7" x14ac:dyDescent="0.25">
      <c r="A47" s="14">
        <v>46</v>
      </c>
      <c r="B47" s="15"/>
      <c r="C47" s="16">
        <v>464</v>
      </c>
      <c r="D47" s="17" t="str">
        <f t="shared" si="6"/>
        <v>04640000</v>
      </c>
      <c r="E47" s="23" t="str">
        <f>VLOOKUP(C47, NAME, 2, FALSE)</f>
        <v>Marblehead Community Charter Public School</v>
      </c>
      <c r="F47" s="24" t="s">
        <v>747</v>
      </c>
      <c r="G47" s="20" t="s">
        <v>682</v>
      </c>
    </row>
    <row r="48" spans="1:7" x14ac:dyDescent="0.25">
      <c r="A48" s="14">
        <v>47</v>
      </c>
      <c r="B48" s="15"/>
      <c r="C48" s="16">
        <v>465</v>
      </c>
      <c r="D48" s="17" t="str">
        <f t="shared" si="6"/>
        <v>04650000</v>
      </c>
      <c r="E48" s="23" t="s">
        <v>748</v>
      </c>
      <c r="F48" s="24" t="s">
        <v>749</v>
      </c>
      <c r="G48" s="20" t="s">
        <v>682</v>
      </c>
    </row>
    <row r="49" spans="1:7" x14ac:dyDescent="0.25">
      <c r="A49" s="14">
        <v>48</v>
      </c>
      <c r="B49" s="15"/>
      <c r="C49" s="16">
        <v>466</v>
      </c>
      <c r="D49" s="17" t="str">
        <f t="shared" si="6"/>
        <v>04660000</v>
      </c>
      <c r="E49" s="18" t="str">
        <f t="shared" ref="E49" si="7">VLOOKUP(C49, NAME, 2, FALSE)</f>
        <v>Martha's Vineyard Public Charter School</v>
      </c>
      <c r="F49" s="19" t="s">
        <v>750</v>
      </c>
      <c r="G49" s="20" t="s">
        <v>686</v>
      </c>
    </row>
    <row r="50" spans="1:7" x14ac:dyDescent="0.25">
      <c r="A50" s="14">
        <v>49</v>
      </c>
      <c r="B50" s="15"/>
      <c r="C50" s="16">
        <v>467</v>
      </c>
      <c r="D50" s="17" t="str">
        <f t="shared" si="6"/>
        <v>04670000</v>
      </c>
      <c r="E50" s="23" t="s">
        <v>751</v>
      </c>
      <c r="F50" s="24" t="s">
        <v>752</v>
      </c>
      <c r="G50" s="20" t="s">
        <v>682</v>
      </c>
    </row>
    <row r="51" spans="1:7" x14ac:dyDescent="0.25">
      <c r="A51" s="14">
        <v>50</v>
      </c>
      <c r="B51" s="15"/>
      <c r="C51" s="16">
        <v>469</v>
      </c>
      <c r="D51" s="17" t="str">
        <f t="shared" si="6"/>
        <v>04690000</v>
      </c>
      <c r="E51" s="23" t="str">
        <f t="shared" ref="E51:E53" si="8">VLOOKUP(C51, NAME, 2, FALSE)</f>
        <v>MATCH Charter Public School</v>
      </c>
      <c r="F51" s="24" t="s">
        <v>753</v>
      </c>
      <c r="G51" s="20" t="s">
        <v>682</v>
      </c>
    </row>
    <row r="52" spans="1:7" x14ac:dyDescent="0.25">
      <c r="A52" s="14">
        <v>51</v>
      </c>
      <c r="B52" s="15"/>
      <c r="C52" s="16">
        <v>470</v>
      </c>
      <c r="D52" s="17" t="str">
        <f t="shared" si="6"/>
        <v>04700000</v>
      </c>
      <c r="E52" s="18" t="str">
        <f t="shared" si="8"/>
        <v>Mystic Valley Regional Charter School</v>
      </c>
      <c r="F52" s="19" t="s">
        <v>754</v>
      </c>
      <c r="G52" s="20" t="s">
        <v>686</v>
      </c>
    </row>
    <row r="53" spans="1:7" x14ac:dyDescent="0.25">
      <c r="A53" s="14">
        <v>52</v>
      </c>
      <c r="B53" s="15"/>
      <c r="C53" s="16">
        <v>474</v>
      </c>
      <c r="D53" s="17" t="str">
        <f t="shared" si="6"/>
        <v>04740000</v>
      </c>
      <c r="E53" s="18" t="str">
        <f t="shared" si="8"/>
        <v>North Central Charter Essential School</v>
      </c>
      <c r="F53" s="19" t="s">
        <v>755</v>
      </c>
      <c r="G53" s="20" t="s">
        <v>686</v>
      </c>
    </row>
    <row r="54" spans="1:7" x14ac:dyDescent="0.25">
      <c r="A54" s="14">
        <v>53</v>
      </c>
      <c r="B54" s="15"/>
      <c r="C54" s="16">
        <v>475</v>
      </c>
      <c r="D54" s="17" t="str">
        <f t="shared" si="6"/>
        <v>04750000</v>
      </c>
      <c r="E54" s="23" t="s">
        <v>756</v>
      </c>
      <c r="F54" s="24" t="s">
        <v>757</v>
      </c>
      <c r="G54" s="20" t="s">
        <v>682</v>
      </c>
    </row>
    <row r="55" spans="1:7" x14ac:dyDescent="0.25">
      <c r="A55" s="14">
        <v>54</v>
      </c>
      <c r="B55" s="15"/>
      <c r="C55" s="16">
        <v>477</v>
      </c>
      <c r="D55" s="17" t="str">
        <f t="shared" si="6"/>
        <v>04770000</v>
      </c>
      <c r="E55" s="23" t="s">
        <v>758</v>
      </c>
      <c r="F55" s="24" t="s">
        <v>759</v>
      </c>
      <c r="G55" s="20" t="s">
        <v>694</v>
      </c>
    </row>
    <row r="56" spans="1:7" x14ac:dyDescent="0.25">
      <c r="A56" s="14">
        <v>55</v>
      </c>
      <c r="B56" s="15"/>
      <c r="C56" s="16">
        <v>478</v>
      </c>
      <c r="D56" s="17" t="str">
        <f t="shared" si="6"/>
        <v>04780000</v>
      </c>
      <c r="E56" s="18" t="str">
        <f t="shared" ref="E56:E57" si="9">VLOOKUP(C56, NAME, 2, FALSE)</f>
        <v>Francis W. Parker Charter Essential School</v>
      </c>
      <c r="F56" s="19" t="s">
        <v>760</v>
      </c>
      <c r="G56" s="20" t="s">
        <v>686</v>
      </c>
    </row>
    <row r="57" spans="1:7" x14ac:dyDescent="0.25">
      <c r="A57" s="14">
        <v>56</v>
      </c>
      <c r="B57" s="15"/>
      <c r="C57" s="16">
        <v>479</v>
      </c>
      <c r="D57" s="17" t="str">
        <f t="shared" si="6"/>
        <v>04790000</v>
      </c>
      <c r="E57" s="18" t="str">
        <f t="shared" si="9"/>
        <v>Pioneer Valley Performing Arts Charter Public School</v>
      </c>
      <c r="F57" s="19" t="s">
        <v>761</v>
      </c>
      <c r="G57" s="20" t="s">
        <v>686</v>
      </c>
    </row>
    <row r="58" spans="1:7" x14ac:dyDescent="0.25">
      <c r="A58" s="14">
        <v>57</v>
      </c>
      <c r="B58" s="15"/>
      <c r="C58" s="16">
        <v>480</v>
      </c>
      <c r="D58" s="17" t="str">
        <f t="shared" si="6"/>
        <v>04800000</v>
      </c>
      <c r="E58" s="18" t="s">
        <v>762</v>
      </c>
      <c r="F58" s="19" t="s">
        <v>763</v>
      </c>
      <c r="G58" s="20" t="s">
        <v>682</v>
      </c>
    </row>
    <row r="59" spans="1:7" x14ac:dyDescent="0.25">
      <c r="A59" s="14">
        <v>58</v>
      </c>
      <c r="B59" s="15"/>
      <c r="C59" s="16">
        <v>481</v>
      </c>
      <c r="D59" s="17" t="str">
        <f t="shared" si="6"/>
        <v>04810000</v>
      </c>
      <c r="E59" s="23" t="str">
        <f t="shared" ref="E59:E66" si="10">VLOOKUP(C59, NAME, 2, FALSE)</f>
        <v>Boston Renaissance Charter Public School</v>
      </c>
      <c r="F59" s="24" t="s">
        <v>764</v>
      </c>
      <c r="G59" s="20" t="s">
        <v>682</v>
      </c>
    </row>
    <row r="60" spans="1:7" x14ac:dyDescent="0.25">
      <c r="A60" s="14">
        <v>59</v>
      </c>
      <c r="B60" s="15"/>
      <c r="C60" s="16">
        <v>482</v>
      </c>
      <c r="D60" s="17" t="str">
        <f t="shared" si="6"/>
        <v>04820000</v>
      </c>
      <c r="E60" s="18" t="str">
        <f t="shared" si="10"/>
        <v>River Valley Charter School</v>
      </c>
      <c r="F60" s="19" t="s">
        <v>765</v>
      </c>
      <c r="G60" s="20" t="s">
        <v>686</v>
      </c>
    </row>
    <row r="61" spans="1:7" x14ac:dyDescent="0.25">
      <c r="A61" s="14">
        <v>60</v>
      </c>
      <c r="B61" s="15"/>
      <c r="C61" s="16">
        <v>483</v>
      </c>
      <c r="D61" s="17" t="str">
        <f t="shared" si="6"/>
        <v>04830000</v>
      </c>
      <c r="E61" s="23" t="str">
        <f t="shared" si="10"/>
        <v>Rising Tide Charter Public School</v>
      </c>
      <c r="F61" s="24" t="s">
        <v>766</v>
      </c>
      <c r="G61" s="20" t="s">
        <v>682</v>
      </c>
    </row>
    <row r="62" spans="1:7" x14ac:dyDescent="0.25">
      <c r="A62" s="14">
        <v>61</v>
      </c>
      <c r="B62" s="15"/>
      <c r="C62" s="16">
        <v>484</v>
      </c>
      <c r="D62" s="17" t="str">
        <f t="shared" si="6"/>
        <v>04840000</v>
      </c>
      <c r="E62" s="23" t="str">
        <f t="shared" si="10"/>
        <v>Roxbury Preparatory Charter School</v>
      </c>
      <c r="F62" s="24" t="s">
        <v>767</v>
      </c>
      <c r="G62" s="20" t="s">
        <v>682</v>
      </c>
    </row>
    <row r="63" spans="1:7" x14ac:dyDescent="0.25">
      <c r="A63" s="14">
        <v>62</v>
      </c>
      <c r="B63" s="15"/>
      <c r="C63" s="16">
        <v>485</v>
      </c>
      <c r="D63" s="17" t="str">
        <f t="shared" si="6"/>
        <v>04850000</v>
      </c>
      <c r="E63" s="23" t="str">
        <f t="shared" si="10"/>
        <v>Salem Academy Charter School</v>
      </c>
      <c r="F63" s="24" t="s">
        <v>768</v>
      </c>
      <c r="G63" s="20" t="s">
        <v>682</v>
      </c>
    </row>
    <row r="64" spans="1:7" x14ac:dyDescent="0.25">
      <c r="A64" s="14">
        <v>63</v>
      </c>
      <c r="B64" s="15"/>
      <c r="C64" s="16">
        <v>486</v>
      </c>
      <c r="D64" s="17" t="str">
        <f t="shared" si="6"/>
        <v>04860000</v>
      </c>
      <c r="E64" s="23" t="str">
        <f t="shared" si="10"/>
        <v>Seven Hills Charter Public School</v>
      </c>
      <c r="F64" s="24" t="s">
        <v>769</v>
      </c>
      <c r="G64" s="20" t="s">
        <v>682</v>
      </c>
    </row>
    <row r="65" spans="1:7" x14ac:dyDescent="0.25">
      <c r="A65" s="14">
        <v>64</v>
      </c>
      <c r="B65" s="15"/>
      <c r="C65" s="16">
        <v>487</v>
      </c>
      <c r="D65" s="17" t="str">
        <f t="shared" si="6"/>
        <v>04870000</v>
      </c>
      <c r="E65" s="18" t="str">
        <f t="shared" si="10"/>
        <v>Prospect Hill Academy Charter School</v>
      </c>
      <c r="F65" s="19" t="s">
        <v>770</v>
      </c>
      <c r="G65" s="20" t="s">
        <v>686</v>
      </c>
    </row>
    <row r="66" spans="1:7" x14ac:dyDescent="0.25">
      <c r="A66" s="14">
        <v>65</v>
      </c>
      <c r="B66" s="15"/>
      <c r="C66" s="16">
        <v>488</v>
      </c>
      <c r="D66" s="17" t="str">
        <f t="shared" si="6"/>
        <v>04880000</v>
      </c>
      <c r="E66" s="18" t="str">
        <f t="shared" si="10"/>
        <v>South Shore Charter Public School</v>
      </c>
      <c r="F66" s="19" t="s">
        <v>771</v>
      </c>
      <c r="G66" s="20" t="s">
        <v>686</v>
      </c>
    </row>
    <row r="67" spans="1:7" x14ac:dyDescent="0.25">
      <c r="A67" s="14">
        <v>66</v>
      </c>
      <c r="B67" s="15"/>
      <c r="C67" s="16">
        <v>489</v>
      </c>
      <c r="D67" s="17" t="str">
        <f t="shared" ref="D67:D73" si="11">"0"&amp;C67&amp;"0000"</f>
        <v>04890000</v>
      </c>
      <c r="E67" s="18" t="str">
        <f>VLOOKUP(C67, NAME, 2, FALSE)</f>
        <v>Sturgis Charter Public School</v>
      </c>
      <c r="F67" s="19" t="s">
        <v>772</v>
      </c>
      <c r="G67" s="20" t="s">
        <v>686</v>
      </c>
    </row>
    <row r="68" spans="1:7" x14ac:dyDescent="0.25">
      <c r="A68" s="14">
        <v>67</v>
      </c>
      <c r="B68" s="15"/>
      <c r="C68" s="16">
        <v>491</v>
      </c>
      <c r="D68" s="17" t="str">
        <f t="shared" si="11"/>
        <v>04910000</v>
      </c>
      <c r="E68" s="23" t="str">
        <f>VLOOKUP(C68, NAME, 2, FALSE)</f>
        <v>Atlantis Charter School</v>
      </c>
      <c r="F68" s="24" t="s">
        <v>773</v>
      </c>
      <c r="G68" s="20" t="s">
        <v>682</v>
      </c>
    </row>
    <row r="69" spans="1:7" x14ac:dyDescent="0.25">
      <c r="A69" s="14">
        <v>68</v>
      </c>
      <c r="B69" s="15"/>
      <c r="C69" s="16">
        <v>492</v>
      </c>
      <c r="D69" s="17" t="str">
        <f t="shared" si="11"/>
        <v>04920000</v>
      </c>
      <c r="E69" s="18" t="s">
        <v>774</v>
      </c>
      <c r="F69" s="19" t="s">
        <v>775</v>
      </c>
      <c r="G69" s="20" t="s">
        <v>682</v>
      </c>
    </row>
    <row r="70" spans="1:7" x14ac:dyDescent="0.25">
      <c r="A70" s="14">
        <v>69</v>
      </c>
      <c r="B70" s="15"/>
      <c r="C70" s="16">
        <v>493</v>
      </c>
      <c r="D70" s="17" t="str">
        <f t="shared" si="11"/>
        <v>04930000</v>
      </c>
      <c r="E70" s="23" t="s">
        <v>776</v>
      </c>
      <c r="F70" s="24" t="s">
        <v>777</v>
      </c>
      <c r="G70" s="20" t="s">
        <v>686</v>
      </c>
    </row>
    <row r="71" spans="1:7" x14ac:dyDescent="0.25">
      <c r="A71" s="14">
        <v>70</v>
      </c>
      <c r="B71" s="15"/>
      <c r="C71" s="16">
        <v>494</v>
      </c>
      <c r="D71" s="17" t="str">
        <f t="shared" si="11"/>
        <v>04940000</v>
      </c>
      <c r="E71" s="18" t="str">
        <f t="shared" ref="E71:E73" si="12">VLOOKUP(C71, NAME, 2, FALSE)</f>
        <v>Pioneer Charter School of Science</v>
      </c>
      <c r="F71" s="19" t="s">
        <v>778</v>
      </c>
      <c r="G71" s="20" t="s">
        <v>686</v>
      </c>
    </row>
    <row r="72" spans="1:7" x14ac:dyDescent="0.25">
      <c r="A72" s="14">
        <v>71</v>
      </c>
      <c r="B72" s="15"/>
      <c r="C72" s="16">
        <v>496</v>
      </c>
      <c r="D72" s="17" t="str">
        <f t="shared" si="11"/>
        <v>04960000</v>
      </c>
      <c r="E72" s="18" t="str">
        <f t="shared" si="12"/>
        <v>Global Learning Charter Public School</v>
      </c>
      <c r="F72" s="19" t="s">
        <v>779</v>
      </c>
      <c r="G72" s="20" t="s">
        <v>682</v>
      </c>
    </row>
    <row r="73" spans="1:7" x14ac:dyDescent="0.25">
      <c r="A73" s="14">
        <v>72</v>
      </c>
      <c r="B73" s="15"/>
      <c r="C73" s="16">
        <v>497</v>
      </c>
      <c r="D73" s="17" t="str">
        <f t="shared" si="11"/>
        <v>04970000</v>
      </c>
      <c r="E73" s="18" t="str">
        <f t="shared" si="12"/>
        <v>Pioneer Valley Chinese Immersion Charter School</v>
      </c>
      <c r="F73" s="19" t="s">
        <v>780</v>
      </c>
      <c r="G73" s="20" t="s">
        <v>686</v>
      </c>
    </row>
    <row r="74" spans="1:7" x14ac:dyDescent="0.25">
      <c r="A74" s="14">
        <v>73</v>
      </c>
      <c r="B74" s="15"/>
      <c r="C74" s="27">
        <v>498</v>
      </c>
      <c r="D74" s="17" t="str">
        <f t="shared" ref="D74:D75" si="13">"0"&amp;C74&amp;"0000"</f>
        <v>04980000</v>
      </c>
      <c r="E74" s="18" t="s">
        <v>781</v>
      </c>
      <c r="F74" s="19" t="s">
        <v>782</v>
      </c>
      <c r="G74" s="20" t="s">
        <v>682</v>
      </c>
    </row>
    <row r="75" spans="1:7" x14ac:dyDescent="0.25">
      <c r="A75" s="14">
        <v>74</v>
      </c>
      <c r="B75" s="15"/>
      <c r="C75" s="16">
        <v>499</v>
      </c>
      <c r="D75" s="17" t="str">
        <f t="shared" si="13"/>
        <v>04990000</v>
      </c>
      <c r="E75" s="18" t="str">
        <f>VLOOKUP(C75, NAME, 2, FALSE)</f>
        <v>Hampden Charter School of Science</v>
      </c>
      <c r="F75" s="19" t="s">
        <v>783</v>
      </c>
      <c r="G75" s="20" t="s">
        <v>686</v>
      </c>
    </row>
    <row r="76" spans="1:7" x14ac:dyDescent="0.25">
      <c r="A76" s="14">
        <v>75</v>
      </c>
      <c r="B76" s="15"/>
      <c r="C76" s="16">
        <v>3501</v>
      </c>
      <c r="D76" s="17" t="str">
        <f t="shared" ref="D76:D85" si="14">C76&amp;"0000"</f>
        <v>35010000</v>
      </c>
      <c r="E76" s="18" t="s">
        <v>784</v>
      </c>
      <c r="F76" s="19" t="s">
        <v>785</v>
      </c>
      <c r="G76" s="20" t="s">
        <v>686</v>
      </c>
    </row>
    <row r="77" spans="1:7" x14ac:dyDescent="0.25">
      <c r="A77" s="14">
        <v>76</v>
      </c>
      <c r="B77" s="15"/>
      <c r="C77" s="16">
        <v>3502</v>
      </c>
      <c r="D77" s="17" t="str">
        <f t="shared" si="14"/>
        <v>35020000</v>
      </c>
      <c r="E77" s="23" t="s">
        <v>786</v>
      </c>
      <c r="F77" s="24" t="s">
        <v>787</v>
      </c>
      <c r="G77" s="20" t="s">
        <v>682</v>
      </c>
    </row>
    <row r="78" spans="1:7" x14ac:dyDescent="0.25">
      <c r="A78" s="14">
        <v>77</v>
      </c>
      <c r="B78" s="15"/>
      <c r="C78" s="16">
        <v>3503</v>
      </c>
      <c r="D78" s="17" t="str">
        <f t="shared" si="14"/>
        <v>35030000</v>
      </c>
      <c r="E78" s="23" t="s">
        <v>788</v>
      </c>
      <c r="F78" s="24" t="s">
        <v>789</v>
      </c>
      <c r="G78" s="20" t="s">
        <v>682</v>
      </c>
    </row>
    <row r="79" spans="1:7" x14ac:dyDescent="0.25">
      <c r="A79" s="14">
        <v>78</v>
      </c>
      <c r="B79" s="15"/>
      <c r="C79" s="16">
        <v>3504</v>
      </c>
      <c r="D79" s="17" t="str">
        <f t="shared" si="14"/>
        <v>35040000</v>
      </c>
      <c r="E79" s="23" t="s">
        <v>790</v>
      </c>
      <c r="F79" s="24" t="s">
        <v>791</v>
      </c>
      <c r="G79" s="20" t="s">
        <v>682</v>
      </c>
    </row>
    <row r="80" spans="1:7" x14ac:dyDescent="0.25">
      <c r="A80" s="14">
        <v>79</v>
      </c>
      <c r="B80" s="15"/>
      <c r="C80" s="16">
        <v>3505</v>
      </c>
      <c r="D80" s="17" t="str">
        <f t="shared" si="14"/>
        <v>35050000</v>
      </c>
      <c r="E80" s="18" t="s">
        <v>792</v>
      </c>
      <c r="F80" s="19" t="s">
        <v>793</v>
      </c>
      <c r="G80" s="20" t="s">
        <v>682</v>
      </c>
    </row>
    <row r="81" spans="1:7" x14ac:dyDescent="0.25">
      <c r="A81" s="14">
        <v>80</v>
      </c>
      <c r="B81" s="15"/>
      <c r="C81" s="16">
        <v>3506</v>
      </c>
      <c r="D81" s="17" t="str">
        <f t="shared" si="14"/>
        <v>35060000</v>
      </c>
      <c r="E81" s="18" t="s">
        <v>794</v>
      </c>
      <c r="F81" s="19" t="s">
        <v>795</v>
      </c>
      <c r="G81" s="20" t="s">
        <v>686</v>
      </c>
    </row>
    <row r="82" spans="1:7" x14ac:dyDescent="0.25">
      <c r="A82" s="14">
        <v>81</v>
      </c>
      <c r="B82" s="15"/>
      <c r="C82" s="27">
        <v>3507</v>
      </c>
      <c r="D82" s="17" t="str">
        <f t="shared" si="14"/>
        <v>35070000</v>
      </c>
      <c r="E82" s="18" t="s">
        <v>796</v>
      </c>
      <c r="F82" s="19" t="s">
        <v>797</v>
      </c>
      <c r="G82" s="20" t="s">
        <v>682</v>
      </c>
    </row>
    <row r="83" spans="1:7" x14ac:dyDescent="0.25">
      <c r="A83" s="14">
        <v>82</v>
      </c>
      <c r="B83" s="15"/>
      <c r="C83" s="16">
        <v>3508</v>
      </c>
      <c r="D83" s="17" t="str">
        <f t="shared" si="14"/>
        <v>35080000</v>
      </c>
      <c r="E83" s="23" t="s">
        <v>798</v>
      </c>
      <c r="F83" s="24" t="s">
        <v>799</v>
      </c>
      <c r="G83" s="20" t="s">
        <v>686</v>
      </c>
    </row>
    <row r="84" spans="1:7" x14ac:dyDescent="0.25">
      <c r="A84" s="14">
        <v>83</v>
      </c>
      <c r="B84" s="15"/>
      <c r="C84" s="16">
        <v>3509</v>
      </c>
      <c r="D84" s="17" t="str">
        <f t="shared" si="14"/>
        <v>35090000</v>
      </c>
      <c r="E84" s="23" t="s">
        <v>800</v>
      </c>
      <c r="F84" s="24" t="s">
        <v>801</v>
      </c>
      <c r="G84" s="20" t="s">
        <v>682</v>
      </c>
    </row>
    <row r="85" spans="1:7" x14ac:dyDescent="0.25">
      <c r="A85" s="28">
        <v>84</v>
      </c>
      <c r="B85" s="29"/>
      <c r="C85" s="30">
        <v>3510</v>
      </c>
      <c r="D85" s="31" t="str">
        <f t="shared" si="14"/>
        <v>35100000</v>
      </c>
      <c r="E85" s="32" t="s">
        <v>802</v>
      </c>
      <c r="F85" s="33" t="s">
        <v>803</v>
      </c>
      <c r="G85" s="34" t="s">
        <v>682</v>
      </c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O78"/>
  <sheetViews>
    <sheetView topLeftCell="B1" zoomScale="80" zoomScaleNormal="80" zoomScalePageLayoutView="40" workbookViewId="0">
      <selection activeCell="B1" sqref="B1"/>
    </sheetView>
  </sheetViews>
  <sheetFormatPr defaultRowHeight="15" x14ac:dyDescent="0.25"/>
  <cols>
    <col min="1" max="1" width="0" hidden="1" customWidth="1"/>
    <col min="2" max="2" width="49.5703125" customWidth="1"/>
    <col min="3" max="3" width="3.7109375" bestFit="1" customWidth="1"/>
    <col min="4" max="301" width="7.140625" customWidth="1"/>
  </cols>
  <sheetData>
    <row r="1" spans="1:301" ht="99.75" customHeight="1" thickBot="1" x14ac:dyDescent="0.3">
      <c r="A1" s="99"/>
      <c r="B1" s="125" t="s">
        <v>807</v>
      </c>
      <c r="C1" s="126" t="s">
        <v>594</v>
      </c>
      <c r="D1" s="114" t="s">
        <v>530</v>
      </c>
      <c r="E1" s="115" t="s">
        <v>124</v>
      </c>
      <c r="F1" s="115" t="s">
        <v>342</v>
      </c>
      <c r="G1" s="115" t="s">
        <v>314</v>
      </c>
      <c r="H1" s="115" t="s">
        <v>12</v>
      </c>
      <c r="I1" s="115" t="s">
        <v>514</v>
      </c>
      <c r="J1" s="115" t="s">
        <v>256</v>
      </c>
      <c r="K1" s="115" t="s">
        <v>492</v>
      </c>
      <c r="L1" s="115" t="s">
        <v>318</v>
      </c>
      <c r="M1" s="115" t="s">
        <v>438</v>
      </c>
      <c r="N1" s="115" t="s">
        <v>382</v>
      </c>
      <c r="O1" s="115" t="s">
        <v>184</v>
      </c>
      <c r="P1" s="115" t="s">
        <v>434</v>
      </c>
      <c r="Q1" s="115" t="s">
        <v>296</v>
      </c>
      <c r="R1" s="115" t="s">
        <v>566</v>
      </c>
      <c r="S1" s="115" t="s">
        <v>324</v>
      </c>
      <c r="T1" s="115" t="s">
        <v>250</v>
      </c>
      <c r="U1" s="115" t="s">
        <v>176</v>
      </c>
      <c r="V1" s="115" t="s">
        <v>366</v>
      </c>
      <c r="W1" s="115" t="s">
        <v>292</v>
      </c>
      <c r="X1" s="115" t="s">
        <v>424</v>
      </c>
      <c r="Y1" s="115" t="s">
        <v>312</v>
      </c>
      <c r="Z1" s="115" t="s">
        <v>192</v>
      </c>
      <c r="AA1" s="115" t="s">
        <v>118</v>
      </c>
      <c r="AB1" s="115" t="s">
        <v>36</v>
      </c>
      <c r="AC1" s="115" t="s">
        <v>164</v>
      </c>
      <c r="AD1" s="115" t="s">
        <v>558</v>
      </c>
      <c r="AE1" s="115" t="s">
        <v>236</v>
      </c>
      <c r="AF1" s="115" t="s">
        <v>428</v>
      </c>
      <c r="AG1" s="115" t="s">
        <v>138</v>
      </c>
      <c r="AH1" s="115" t="s">
        <v>160</v>
      </c>
      <c r="AI1" s="115" t="s">
        <v>306</v>
      </c>
      <c r="AJ1" s="115" t="s">
        <v>226</v>
      </c>
      <c r="AK1" s="115" t="s">
        <v>222</v>
      </c>
      <c r="AL1" s="115" t="s">
        <v>120</v>
      </c>
      <c r="AM1" s="115" t="s">
        <v>506</v>
      </c>
      <c r="AN1" s="115" t="s">
        <v>240</v>
      </c>
      <c r="AO1" s="115" t="s">
        <v>584</v>
      </c>
      <c r="AP1" s="115" t="s">
        <v>486</v>
      </c>
      <c r="AQ1" s="115" t="s">
        <v>460</v>
      </c>
      <c r="AR1" s="115" t="s">
        <v>158</v>
      </c>
      <c r="AS1" s="115" t="s">
        <v>286</v>
      </c>
      <c r="AT1" s="115" t="s">
        <v>536</v>
      </c>
      <c r="AU1" s="115" t="s">
        <v>82</v>
      </c>
      <c r="AV1" s="115" t="s">
        <v>186</v>
      </c>
      <c r="AW1" s="115" t="s">
        <v>426</v>
      </c>
      <c r="AX1" s="115" t="s">
        <v>548</v>
      </c>
      <c r="AY1" s="115" t="s">
        <v>80</v>
      </c>
      <c r="AZ1" s="115" t="s">
        <v>6</v>
      </c>
      <c r="BA1" s="115" t="s">
        <v>494</v>
      </c>
      <c r="BB1" s="115" t="s">
        <v>448</v>
      </c>
      <c r="BC1" s="115" t="s">
        <v>528</v>
      </c>
      <c r="BD1" s="115" t="s">
        <v>16</v>
      </c>
      <c r="BE1" s="115" t="s">
        <v>310</v>
      </c>
      <c r="BF1" s="115" t="s">
        <v>252</v>
      </c>
      <c r="BG1" s="115" t="s">
        <v>102</v>
      </c>
      <c r="BH1" s="115" t="s">
        <v>432</v>
      </c>
      <c r="BI1" s="115" t="s">
        <v>504</v>
      </c>
      <c r="BJ1" s="115" t="s">
        <v>98</v>
      </c>
      <c r="BK1" s="115" t="s">
        <v>88</v>
      </c>
      <c r="BL1" s="115" t="s">
        <v>74</v>
      </c>
      <c r="BM1" s="115" t="s">
        <v>206</v>
      </c>
      <c r="BN1" s="115" t="s">
        <v>152</v>
      </c>
      <c r="BO1" s="115" t="s">
        <v>582</v>
      </c>
      <c r="BP1" s="115" t="s">
        <v>350</v>
      </c>
      <c r="BQ1" s="115" t="s">
        <v>302</v>
      </c>
      <c r="BR1" s="115" t="s">
        <v>444</v>
      </c>
      <c r="BS1" s="115" t="s">
        <v>518</v>
      </c>
      <c r="BT1" s="115" t="s">
        <v>328</v>
      </c>
      <c r="BU1" s="115" t="s">
        <v>194</v>
      </c>
      <c r="BV1" s="115" t="s">
        <v>172</v>
      </c>
      <c r="BW1" s="115" t="s">
        <v>386</v>
      </c>
      <c r="BX1" s="115" t="s">
        <v>284</v>
      </c>
      <c r="BY1" s="115" t="s">
        <v>8</v>
      </c>
      <c r="BZ1" s="115" t="s">
        <v>294</v>
      </c>
      <c r="CA1" s="115" t="s">
        <v>372</v>
      </c>
      <c r="CB1" s="115" t="s">
        <v>48</v>
      </c>
      <c r="CC1" s="115" t="s">
        <v>462</v>
      </c>
      <c r="CD1" s="115" t="s">
        <v>144</v>
      </c>
      <c r="CE1" s="115" t="s">
        <v>592</v>
      </c>
      <c r="CF1" s="115" t="s">
        <v>280</v>
      </c>
      <c r="CG1" s="115" t="s">
        <v>520</v>
      </c>
      <c r="CH1" s="115" t="s">
        <v>200</v>
      </c>
      <c r="CI1" s="115" t="s">
        <v>162</v>
      </c>
      <c r="CJ1" s="115" t="s">
        <v>130</v>
      </c>
      <c r="CK1" s="115" t="s">
        <v>106</v>
      </c>
      <c r="CL1" s="115" t="s">
        <v>304</v>
      </c>
      <c r="CM1" s="115" t="s">
        <v>42</v>
      </c>
      <c r="CN1" s="115" t="s">
        <v>72</v>
      </c>
      <c r="CO1" s="115" t="s">
        <v>500</v>
      </c>
      <c r="CP1" s="115" t="s">
        <v>562</v>
      </c>
      <c r="CQ1" s="115" t="s">
        <v>402</v>
      </c>
      <c r="CR1" s="115" t="s">
        <v>590</v>
      </c>
      <c r="CS1" s="115" t="s">
        <v>52</v>
      </c>
      <c r="CT1" s="115" t="s">
        <v>40</v>
      </c>
      <c r="CU1" s="115" t="s">
        <v>356</v>
      </c>
      <c r="CV1" s="115" t="s">
        <v>60</v>
      </c>
      <c r="CW1" s="115" t="s">
        <v>14</v>
      </c>
      <c r="CX1" s="115" t="s">
        <v>570</v>
      </c>
      <c r="CY1" s="115" t="s">
        <v>496</v>
      </c>
      <c r="CZ1" s="115" t="s">
        <v>410</v>
      </c>
      <c r="DA1" s="115" t="s">
        <v>404</v>
      </c>
      <c r="DB1" s="115" t="s">
        <v>336</v>
      </c>
      <c r="DC1" s="115" t="s">
        <v>234</v>
      </c>
      <c r="DD1" s="115" t="s">
        <v>156</v>
      </c>
      <c r="DE1" s="115" t="s">
        <v>516</v>
      </c>
      <c r="DF1" s="115" t="s">
        <v>466</v>
      </c>
      <c r="DG1" s="115" t="s">
        <v>392</v>
      </c>
      <c r="DH1" s="115" t="s">
        <v>260</v>
      </c>
      <c r="DI1" s="115" t="s">
        <v>268</v>
      </c>
      <c r="DJ1" s="115" t="s">
        <v>244</v>
      </c>
      <c r="DK1" s="115" t="s">
        <v>78</v>
      </c>
      <c r="DL1" s="115" t="s">
        <v>560</v>
      </c>
      <c r="DM1" s="115" t="s">
        <v>198</v>
      </c>
      <c r="DN1" s="115" t="s">
        <v>146</v>
      </c>
      <c r="DO1" s="115" t="s">
        <v>202</v>
      </c>
      <c r="DP1" s="115" t="s">
        <v>86</v>
      </c>
      <c r="DQ1" s="115" t="s">
        <v>442</v>
      </c>
      <c r="DR1" s="115" t="s">
        <v>272</v>
      </c>
      <c r="DS1" s="115" t="s">
        <v>376</v>
      </c>
      <c r="DT1" s="115" t="s">
        <v>246</v>
      </c>
      <c r="DU1" s="115" t="s">
        <v>182</v>
      </c>
      <c r="DV1" s="115" t="s">
        <v>96</v>
      </c>
      <c r="DW1" s="115" t="s">
        <v>92</v>
      </c>
      <c r="DX1" s="115" t="s">
        <v>482</v>
      </c>
      <c r="DY1" s="115" t="s">
        <v>578</v>
      </c>
      <c r="DZ1" s="115" t="s">
        <v>368</v>
      </c>
      <c r="EA1" s="115" t="s">
        <v>322</v>
      </c>
      <c r="EB1" s="115" t="s">
        <v>214</v>
      </c>
      <c r="EC1" s="115" t="s">
        <v>220</v>
      </c>
      <c r="ED1" s="115" t="s">
        <v>28</v>
      </c>
      <c r="EE1" s="115" t="s">
        <v>550</v>
      </c>
      <c r="EF1" s="115" t="s">
        <v>362</v>
      </c>
      <c r="EG1" s="115" t="s">
        <v>320</v>
      </c>
      <c r="EH1" s="115" t="s">
        <v>532</v>
      </c>
      <c r="EI1" s="115" t="s">
        <v>390</v>
      </c>
      <c r="EJ1" s="115" t="s">
        <v>288</v>
      </c>
      <c r="EK1" s="115" t="s">
        <v>68</v>
      </c>
      <c r="EL1" s="115" t="s">
        <v>298</v>
      </c>
      <c r="EM1" s="115" t="s">
        <v>450</v>
      </c>
      <c r="EN1" s="115" t="s">
        <v>388</v>
      </c>
      <c r="EO1" s="115" t="s">
        <v>276</v>
      </c>
      <c r="EP1" s="115" t="s">
        <v>126</v>
      </c>
      <c r="EQ1" s="115" t="s">
        <v>122</v>
      </c>
      <c r="ER1" s="115" t="s">
        <v>112</v>
      </c>
      <c r="ES1" s="115" t="s">
        <v>54</v>
      </c>
      <c r="ET1" s="115" t="s">
        <v>512</v>
      </c>
      <c r="EU1" s="115" t="s">
        <v>238</v>
      </c>
      <c r="EV1" s="115" t="s">
        <v>56</v>
      </c>
      <c r="EW1" s="115" t="s">
        <v>538</v>
      </c>
      <c r="EX1" s="115" t="s">
        <v>464</v>
      </c>
      <c r="EY1" s="115" t="s">
        <v>400</v>
      </c>
      <c r="EZ1" s="115" t="s">
        <v>58</v>
      </c>
      <c r="FA1" s="115" t="s">
        <v>32</v>
      </c>
      <c r="FB1" s="115" t="s">
        <v>456</v>
      </c>
      <c r="FC1" s="115" t="s">
        <v>454</v>
      </c>
      <c r="FD1" s="115" t="s">
        <v>384</v>
      </c>
      <c r="FE1" s="115" t="s">
        <v>370</v>
      </c>
      <c r="FF1" s="115" t="s">
        <v>300</v>
      </c>
      <c r="FG1" s="115" t="s">
        <v>44</v>
      </c>
      <c r="FH1" s="115" t="s">
        <v>508</v>
      </c>
      <c r="FI1" s="115" t="s">
        <v>418</v>
      </c>
      <c r="FJ1" s="115" t="s">
        <v>334</v>
      </c>
      <c r="FK1" s="115" t="s">
        <v>258</v>
      </c>
      <c r="FL1" s="115" t="s">
        <v>230</v>
      </c>
      <c r="FM1" s="115" t="s">
        <v>136</v>
      </c>
      <c r="FN1" s="115" t="s">
        <v>580</v>
      </c>
      <c r="FO1" s="115" t="s">
        <v>468</v>
      </c>
      <c r="FP1" s="115" t="s">
        <v>452</v>
      </c>
      <c r="FQ1" s="115" t="s">
        <v>398</v>
      </c>
      <c r="FR1" s="115" t="s">
        <v>358</v>
      </c>
      <c r="FS1" s="115" t="s">
        <v>212</v>
      </c>
      <c r="FT1" s="115" t="s">
        <v>154</v>
      </c>
      <c r="FU1" s="115" t="s">
        <v>150</v>
      </c>
      <c r="FV1" s="115" t="s">
        <v>64</v>
      </c>
      <c r="FW1" s="115" t="s">
        <v>534</v>
      </c>
      <c r="FX1" s="115" t="s">
        <v>476</v>
      </c>
      <c r="FY1" s="115" t="s">
        <v>360</v>
      </c>
      <c r="FZ1" s="115" t="s">
        <v>348</v>
      </c>
      <c r="GA1" s="115" t="s">
        <v>346</v>
      </c>
      <c r="GB1" s="115" t="s">
        <v>224</v>
      </c>
      <c r="GC1" s="115" t="s">
        <v>180</v>
      </c>
      <c r="GD1" s="115" t="s">
        <v>134</v>
      </c>
      <c r="GE1" s="115" t="s">
        <v>116</v>
      </c>
      <c r="GF1" s="115" t="s">
        <v>104</v>
      </c>
      <c r="GG1" s="115" t="s">
        <v>586</v>
      </c>
      <c r="GH1" s="115" t="s">
        <v>480</v>
      </c>
      <c r="GI1" s="115" t="s">
        <v>446</v>
      </c>
      <c r="GJ1" s="115" t="s">
        <v>416</v>
      </c>
      <c r="GK1" s="115" t="s">
        <v>408</v>
      </c>
      <c r="GL1" s="115" t="s">
        <v>396</v>
      </c>
      <c r="GM1" s="115" t="s">
        <v>338</v>
      </c>
      <c r="GN1" s="115" t="s">
        <v>278</v>
      </c>
      <c r="GO1" s="115" t="s">
        <v>264</v>
      </c>
      <c r="GP1" s="115" t="s">
        <v>30</v>
      </c>
      <c r="GQ1" s="115" t="s">
        <v>24</v>
      </c>
      <c r="GR1" s="115" t="s">
        <v>20</v>
      </c>
      <c r="GS1" s="115" t="s">
        <v>2</v>
      </c>
      <c r="GT1" s="116" t="s">
        <v>1</v>
      </c>
      <c r="GU1" s="115" t="s">
        <v>572</v>
      </c>
      <c r="GV1" s="115" t="s">
        <v>488</v>
      </c>
      <c r="GW1" s="115" t="s">
        <v>484</v>
      </c>
      <c r="GX1" s="115" t="s">
        <v>430</v>
      </c>
      <c r="GY1" s="115" t="s">
        <v>210</v>
      </c>
      <c r="GZ1" s="115" t="s">
        <v>188</v>
      </c>
      <c r="HA1" s="115" t="s">
        <v>168</v>
      </c>
      <c r="HB1" s="115" t="s">
        <v>90</v>
      </c>
      <c r="HC1" s="115" t="s">
        <v>34</v>
      </c>
      <c r="HD1" s="115" t="s">
        <v>542</v>
      </c>
      <c r="HE1" s="115" t="s">
        <v>522</v>
      </c>
      <c r="HF1" s="115" t="s">
        <v>510</v>
      </c>
      <c r="HG1" s="115" t="s">
        <v>474</v>
      </c>
      <c r="HH1" s="115" t="s">
        <v>436</v>
      </c>
      <c r="HI1" s="115" t="s">
        <v>422</v>
      </c>
      <c r="HJ1" s="115" t="s">
        <v>420</v>
      </c>
      <c r="HK1" s="115" t="s">
        <v>332</v>
      </c>
      <c r="HL1" s="115" t="s">
        <v>330</v>
      </c>
      <c r="HM1" s="115" t="s">
        <v>196</v>
      </c>
      <c r="HN1" s="115" t="s">
        <v>166</v>
      </c>
      <c r="HO1" s="115" t="s">
        <v>110</v>
      </c>
      <c r="HP1" s="115" t="s">
        <v>84</v>
      </c>
      <c r="HQ1" s="115" t="s">
        <v>50</v>
      </c>
      <c r="HR1" s="115" t="s">
        <v>46</v>
      </c>
      <c r="HS1" s="115" t="s">
        <v>564</v>
      </c>
      <c r="HT1" s="115" t="s">
        <v>524</v>
      </c>
      <c r="HU1" s="115" t="s">
        <v>414</v>
      </c>
      <c r="HV1" s="115" t="s">
        <v>412</v>
      </c>
      <c r="HW1" s="115" t="s">
        <v>406</v>
      </c>
      <c r="HX1" s="115" t="s">
        <v>354</v>
      </c>
      <c r="HY1" s="115" t="s">
        <v>308</v>
      </c>
      <c r="HZ1" s="115" t="s">
        <v>270</v>
      </c>
      <c r="IA1" s="115" t="s">
        <v>262</v>
      </c>
      <c r="IB1" s="115" t="s">
        <v>242</v>
      </c>
      <c r="IC1" s="115" t="s">
        <v>232</v>
      </c>
      <c r="ID1" s="115" t="s">
        <v>216</v>
      </c>
      <c r="IE1" s="115" t="s">
        <v>208</v>
      </c>
      <c r="IF1" s="115" t="s">
        <v>190</v>
      </c>
      <c r="IG1" s="115" t="s">
        <v>178</v>
      </c>
      <c r="IH1" s="115" t="s">
        <v>140</v>
      </c>
      <c r="II1" s="115" t="s">
        <v>128</v>
      </c>
      <c r="IJ1" s="115" t="s">
        <v>38</v>
      </c>
      <c r="IK1" s="115" t="s">
        <v>26</v>
      </c>
      <c r="IL1" s="115" t="s">
        <v>574</v>
      </c>
      <c r="IM1" s="115" t="s">
        <v>552</v>
      </c>
      <c r="IN1" s="115" t="s">
        <v>544</v>
      </c>
      <c r="IO1" s="115" t="s">
        <v>478</v>
      </c>
      <c r="IP1" s="115" t="s">
        <v>472</v>
      </c>
      <c r="IQ1" s="115" t="s">
        <v>458</v>
      </c>
      <c r="IR1" s="115" t="s">
        <v>378</v>
      </c>
      <c r="IS1" s="115" t="s">
        <v>326</v>
      </c>
      <c r="IT1" s="115" t="s">
        <v>316</v>
      </c>
      <c r="IU1" s="115" t="s">
        <v>290</v>
      </c>
      <c r="IV1" s="115" t="s">
        <v>228</v>
      </c>
      <c r="IW1" s="115" t="s">
        <v>204</v>
      </c>
      <c r="IX1" s="115" t="s">
        <v>170</v>
      </c>
      <c r="IY1" s="115" t="s">
        <v>148</v>
      </c>
      <c r="IZ1" s="115" t="s">
        <v>142</v>
      </c>
      <c r="JA1" s="115" t="s">
        <v>114</v>
      </c>
      <c r="JB1" s="115" t="s">
        <v>76</v>
      </c>
      <c r="JC1" s="115" t="s">
        <v>70</v>
      </c>
      <c r="JD1" s="115" t="s">
        <v>66</v>
      </c>
      <c r="JE1" s="115" t="s">
        <v>10</v>
      </c>
      <c r="JF1" s="115" t="s">
        <v>4</v>
      </c>
      <c r="JG1" s="115" t="s">
        <v>588</v>
      </c>
      <c r="JH1" s="115" t="s">
        <v>576</v>
      </c>
      <c r="JI1" s="115" t="s">
        <v>568</v>
      </c>
      <c r="JJ1" s="115" t="s">
        <v>556</v>
      </c>
      <c r="JK1" s="115" t="s">
        <v>554</v>
      </c>
      <c r="JL1" s="115" t="s">
        <v>546</v>
      </c>
      <c r="JM1" s="115" t="s">
        <v>540</v>
      </c>
      <c r="JN1" s="115" t="s">
        <v>526</v>
      </c>
      <c r="JO1" s="115" t="s">
        <v>502</v>
      </c>
      <c r="JP1" s="115" t="s">
        <v>498</v>
      </c>
      <c r="JQ1" s="115" t="s">
        <v>490</v>
      </c>
      <c r="JR1" s="115" t="s">
        <v>470</v>
      </c>
      <c r="JS1" s="115" t="s">
        <v>440</v>
      </c>
      <c r="JT1" s="115" t="s">
        <v>394</v>
      </c>
      <c r="JU1" s="115" t="s">
        <v>380</v>
      </c>
      <c r="JV1" s="115" t="s">
        <v>374</v>
      </c>
      <c r="JW1" s="115" t="s">
        <v>364</v>
      </c>
      <c r="JX1" s="115" t="s">
        <v>352</v>
      </c>
      <c r="JY1" s="115" t="s">
        <v>344</v>
      </c>
      <c r="JZ1" s="115" t="s">
        <v>340</v>
      </c>
      <c r="KA1" s="115" t="s">
        <v>282</v>
      </c>
      <c r="KB1" s="115" t="s">
        <v>274</v>
      </c>
      <c r="KC1" s="115" t="s">
        <v>266</v>
      </c>
      <c r="KD1" s="115" t="s">
        <v>254</v>
      </c>
      <c r="KE1" s="115" t="s">
        <v>248</v>
      </c>
      <c r="KF1" s="115" t="s">
        <v>218</v>
      </c>
      <c r="KG1" s="115" t="s">
        <v>174</v>
      </c>
      <c r="KH1" s="115" t="s">
        <v>132</v>
      </c>
      <c r="KI1" s="115" t="s">
        <v>108</v>
      </c>
      <c r="KJ1" s="115" t="s">
        <v>100</v>
      </c>
      <c r="KK1" s="115" t="s">
        <v>94</v>
      </c>
      <c r="KL1" s="115" t="s">
        <v>62</v>
      </c>
      <c r="KM1" s="115" t="s">
        <v>22</v>
      </c>
      <c r="KN1" s="113" t="s">
        <v>18</v>
      </c>
      <c r="KO1" s="128" t="s">
        <v>0</v>
      </c>
    </row>
    <row r="2" spans="1:301" ht="18.75" customHeight="1" thickBot="1" x14ac:dyDescent="0.3">
      <c r="A2" s="100" t="s">
        <v>613</v>
      </c>
      <c r="B2" s="117" t="str">
        <f t="shared" ref="B2:B33" si="0">VLOOKUP(A2,School_Names,2,FALSE)</f>
        <v>Brooke Charter School- Roslindale</v>
      </c>
      <c r="C2" s="118"/>
      <c r="D2" s="65">
        <v>3934</v>
      </c>
      <c r="E2" s="110"/>
      <c r="F2" s="110"/>
      <c r="G2" s="65">
        <v>4</v>
      </c>
      <c r="H2" s="110"/>
      <c r="I2" s="65">
        <v>11</v>
      </c>
      <c r="J2" s="110"/>
      <c r="K2" s="65">
        <v>1</v>
      </c>
      <c r="L2" s="65">
        <v>1</v>
      </c>
      <c r="M2" s="65">
        <v>3</v>
      </c>
      <c r="N2" s="110"/>
      <c r="O2" s="65">
        <v>14</v>
      </c>
      <c r="P2" s="110"/>
      <c r="Q2" s="110"/>
      <c r="R2" s="110"/>
      <c r="S2" s="110"/>
      <c r="T2" s="110"/>
      <c r="U2" s="65">
        <v>1</v>
      </c>
      <c r="V2" s="110"/>
      <c r="W2" s="110"/>
      <c r="X2" s="110"/>
      <c r="Y2" s="110"/>
      <c r="Z2" s="110"/>
      <c r="AA2" s="65">
        <v>3</v>
      </c>
      <c r="AB2" s="110"/>
      <c r="AC2" s="110"/>
      <c r="AD2" s="110"/>
      <c r="AE2" s="110"/>
      <c r="AF2" s="110"/>
      <c r="AG2" s="110"/>
      <c r="AH2" s="110"/>
      <c r="AI2" s="110"/>
      <c r="AJ2" s="110"/>
      <c r="AK2" s="65">
        <v>3</v>
      </c>
      <c r="AL2" s="110"/>
      <c r="AM2" s="65">
        <v>3</v>
      </c>
      <c r="AN2" s="110"/>
      <c r="AO2" s="110"/>
      <c r="AP2" s="110"/>
      <c r="AQ2" s="110"/>
      <c r="AR2" s="110"/>
      <c r="AS2" s="110"/>
      <c r="AT2" s="110"/>
      <c r="AU2" s="110"/>
      <c r="AV2" s="65">
        <v>4</v>
      </c>
      <c r="AW2" s="110"/>
      <c r="AX2" s="110"/>
      <c r="AY2" s="65">
        <v>1</v>
      </c>
      <c r="AZ2" s="110"/>
      <c r="BA2" s="110"/>
      <c r="BB2" s="110"/>
      <c r="BC2" s="110"/>
      <c r="BD2" s="110"/>
      <c r="BE2" s="110"/>
      <c r="BF2" s="110"/>
      <c r="BG2" s="110"/>
      <c r="BH2" s="110"/>
      <c r="BI2" s="65">
        <v>3</v>
      </c>
      <c r="BJ2" s="110"/>
      <c r="BK2" s="110"/>
      <c r="BL2" s="110"/>
      <c r="BM2" s="65">
        <v>1</v>
      </c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  <c r="DE2" s="110"/>
      <c r="DF2" s="65">
        <v>3</v>
      </c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65">
        <v>3</v>
      </c>
      <c r="DS2" s="110"/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10"/>
      <c r="FE2" s="110"/>
      <c r="FF2" s="110"/>
      <c r="FG2" s="110"/>
      <c r="FH2" s="110"/>
      <c r="FI2" s="110"/>
      <c r="FJ2" s="110"/>
      <c r="FK2" s="110"/>
      <c r="FL2" s="110"/>
      <c r="FM2" s="110"/>
      <c r="FN2" s="110"/>
      <c r="FO2" s="110"/>
      <c r="FP2" s="110"/>
      <c r="FQ2" s="110"/>
      <c r="FR2" s="110"/>
      <c r="FS2" s="110"/>
      <c r="FT2" s="110"/>
      <c r="FU2" s="110"/>
      <c r="FV2" s="110"/>
      <c r="FW2" s="110"/>
      <c r="FX2" s="110"/>
      <c r="FY2" s="110"/>
      <c r="FZ2" s="110"/>
      <c r="GA2" s="110"/>
      <c r="GB2" s="110"/>
      <c r="GC2" s="110"/>
      <c r="GD2" s="110"/>
      <c r="GE2" s="110"/>
      <c r="GF2" s="110"/>
      <c r="GG2" s="110"/>
      <c r="GH2" s="110"/>
      <c r="GI2" s="110"/>
      <c r="GJ2" s="110"/>
      <c r="GK2" s="110"/>
      <c r="GL2" s="110"/>
      <c r="GM2" s="110"/>
      <c r="GN2" s="110"/>
      <c r="GO2" s="110"/>
      <c r="GP2" s="110"/>
      <c r="GQ2" s="110"/>
      <c r="GR2" s="110"/>
      <c r="GS2" s="110"/>
      <c r="GT2" s="110"/>
      <c r="GU2" s="110"/>
      <c r="GV2" s="110"/>
      <c r="GW2" s="110"/>
      <c r="GX2" s="110"/>
      <c r="GY2" s="110"/>
      <c r="GZ2" s="110"/>
      <c r="HA2" s="110"/>
      <c r="HB2" s="110"/>
      <c r="HC2" s="110"/>
      <c r="HD2" s="110"/>
      <c r="HE2" s="110"/>
      <c r="HF2" s="110"/>
      <c r="HG2" s="110"/>
      <c r="HH2" s="110"/>
      <c r="HI2" s="110"/>
      <c r="HJ2" s="110"/>
      <c r="HK2" s="110"/>
      <c r="HL2" s="110"/>
      <c r="HM2" s="110"/>
      <c r="HN2" s="110"/>
      <c r="HO2" s="110"/>
      <c r="HP2" s="110"/>
      <c r="HQ2" s="110"/>
      <c r="HR2" s="110"/>
      <c r="HS2" s="110"/>
      <c r="HT2" s="110"/>
      <c r="HU2" s="110"/>
      <c r="HV2" s="110"/>
      <c r="HW2" s="110"/>
      <c r="HX2" s="110"/>
      <c r="HY2" s="110"/>
      <c r="HZ2" s="110"/>
      <c r="IA2" s="110"/>
      <c r="IB2" s="110"/>
      <c r="IC2" s="110"/>
      <c r="ID2" s="110"/>
      <c r="IE2" s="110"/>
      <c r="IF2" s="110"/>
      <c r="IG2" s="110"/>
      <c r="IH2" s="110"/>
      <c r="II2" s="110"/>
      <c r="IJ2" s="110"/>
      <c r="IK2" s="110"/>
      <c r="IL2" s="110"/>
      <c r="IM2" s="110"/>
      <c r="IN2" s="110"/>
      <c r="IO2" s="110"/>
      <c r="IP2" s="110"/>
      <c r="IQ2" s="110"/>
      <c r="IR2" s="110"/>
      <c r="IS2" s="110"/>
      <c r="IT2" s="110"/>
      <c r="IU2" s="110"/>
      <c r="IV2" s="110"/>
      <c r="IW2" s="110"/>
      <c r="IX2" s="110"/>
      <c r="IY2" s="110"/>
      <c r="IZ2" s="110"/>
      <c r="JA2" s="110"/>
      <c r="JB2" s="110"/>
      <c r="JC2" s="110"/>
      <c r="JD2" s="110"/>
      <c r="JE2" s="110"/>
      <c r="JF2" s="110"/>
      <c r="JG2" s="110"/>
      <c r="JH2" s="110"/>
      <c r="JI2" s="110"/>
      <c r="JJ2" s="110"/>
      <c r="JK2" s="110"/>
      <c r="JL2" s="110"/>
      <c r="JM2" s="110"/>
      <c r="JN2" s="110"/>
      <c r="JO2" s="110"/>
      <c r="JP2" s="110"/>
      <c r="JQ2" s="110"/>
      <c r="JR2" s="110"/>
      <c r="JS2" s="110"/>
      <c r="JT2" s="110"/>
      <c r="JU2" s="110"/>
      <c r="JV2" s="110"/>
      <c r="JW2" s="110"/>
      <c r="JX2" s="110"/>
      <c r="JY2" s="110"/>
      <c r="JZ2" s="110"/>
      <c r="KA2" s="110"/>
      <c r="KB2" s="110"/>
      <c r="KC2" s="110"/>
      <c r="KD2" s="110"/>
      <c r="KE2" s="110"/>
      <c r="KF2" s="110"/>
      <c r="KG2" s="110"/>
      <c r="KH2" s="110"/>
      <c r="KI2" s="110"/>
      <c r="KJ2" s="110"/>
      <c r="KK2" s="110"/>
      <c r="KL2" s="110"/>
      <c r="KM2" s="110"/>
      <c r="KN2" s="111"/>
      <c r="KO2" s="112">
        <f t="shared" ref="KO2:KO33" si="1">SUM(D2:KN2)</f>
        <v>3993</v>
      </c>
    </row>
    <row r="3" spans="1:301" ht="18.75" customHeight="1" thickBot="1" x14ac:dyDescent="0.3">
      <c r="A3" s="100" t="s">
        <v>625</v>
      </c>
      <c r="B3" s="119" t="str">
        <f t="shared" si="0"/>
        <v>Brooke Charter School- Mattapan</v>
      </c>
      <c r="C3" s="120"/>
      <c r="D3" s="66">
        <v>3006</v>
      </c>
      <c r="E3" s="73">
        <v>1</v>
      </c>
      <c r="F3" s="74"/>
      <c r="G3" s="73">
        <v>5</v>
      </c>
      <c r="H3" s="74"/>
      <c r="I3" s="73">
        <v>21</v>
      </c>
      <c r="J3" s="74"/>
      <c r="K3" s="73">
        <v>8</v>
      </c>
      <c r="L3" s="73">
        <v>1</v>
      </c>
      <c r="M3" s="73">
        <v>2</v>
      </c>
      <c r="N3" s="74"/>
      <c r="O3" s="73">
        <v>27</v>
      </c>
      <c r="P3" s="74"/>
      <c r="Q3" s="73">
        <v>1</v>
      </c>
      <c r="R3" s="73">
        <v>1</v>
      </c>
      <c r="S3" s="74"/>
      <c r="T3" s="74"/>
      <c r="U3" s="73">
        <v>4</v>
      </c>
      <c r="V3" s="74"/>
      <c r="W3" s="73">
        <v>1</v>
      </c>
      <c r="X3" s="74"/>
      <c r="Y3" s="74"/>
      <c r="Z3" s="74"/>
      <c r="AA3" s="73">
        <v>3</v>
      </c>
      <c r="AB3" s="73">
        <v>3</v>
      </c>
      <c r="AC3" s="74"/>
      <c r="AD3" s="74"/>
      <c r="AE3" s="74"/>
      <c r="AF3" s="74"/>
      <c r="AG3" s="74"/>
      <c r="AH3" s="74"/>
      <c r="AI3" s="74"/>
      <c r="AJ3" s="74"/>
      <c r="AK3" s="73">
        <v>1</v>
      </c>
      <c r="AL3" s="74"/>
      <c r="AM3" s="73">
        <v>3</v>
      </c>
      <c r="AN3" s="74"/>
      <c r="AO3" s="74"/>
      <c r="AP3" s="74"/>
      <c r="AQ3" s="74"/>
      <c r="AR3" s="74"/>
      <c r="AS3" s="74"/>
      <c r="AT3" s="74"/>
      <c r="AU3" s="74"/>
      <c r="AV3" s="73">
        <v>7</v>
      </c>
      <c r="AW3" s="74"/>
      <c r="AX3" s="74"/>
      <c r="AY3" s="73">
        <v>2</v>
      </c>
      <c r="AZ3" s="74"/>
      <c r="BA3" s="74"/>
      <c r="BB3" s="74"/>
      <c r="BC3" s="74"/>
      <c r="BD3" s="74"/>
      <c r="BE3" s="74"/>
      <c r="BF3" s="74"/>
      <c r="BG3" s="74"/>
      <c r="BH3" s="74"/>
      <c r="BI3" s="73">
        <v>5</v>
      </c>
      <c r="BJ3" s="74"/>
      <c r="BK3" s="74"/>
      <c r="BL3" s="74"/>
      <c r="BM3" s="73">
        <v>1</v>
      </c>
      <c r="BN3" s="73">
        <v>1</v>
      </c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3">
        <v>2</v>
      </c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3">
        <v>3</v>
      </c>
      <c r="DG3" s="74"/>
      <c r="DH3" s="74"/>
      <c r="DI3" s="74"/>
      <c r="DJ3" s="74"/>
      <c r="DK3" s="74"/>
      <c r="DL3" s="74"/>
      <c r="DM3" s="74"/>
      <c r="DN3" s="74"/>
      <c r="DO3" s="74"/>
      <c r="DP3" s="74"/>
      <c r="DQ3" s="74"/>
      <c r="DR3" s="73">
        <v>3</v>
      </c>
      <c r="DS3" s="74"/>
      <c r="DT3" s="73">
        <v>1</v>
      </c>
      <c r="DU3" s="74"/>
      <c r="DV3" s="74"/>
      <c r="DW3" s="74"/>
      <c r="DX3" s="74"/>
      <c r="DY3" s="74"/>
      <c r="DZ3" s="74"/>
      <c r="EA3" s="74"/>
      <c r="EB3" s="74"/>
      <c r="EC3" s="74"/>
      <c r="ED3" s="74"/>
      <c r="EE3" s="74"/>
      <c r="EF3" s="74"/>
      <c r="EG3" s="74"/>
      <c r="EH3" s="74"/>
      <c r="EI3" s="74"/>
      <c r="EJ3" s="74"/>
      <c r="EK3" s="74"/>
      <c r="EL3" s="74"/>
      <c r="EM3" s="74"/>
      <c r="EN3" s="74"/>
      <c r="EO3" s="74"/>
      <c r="EP3" s="74"/>
      <c r="EQ3" s="74"/>
      <c r="ER3" s="74"/>
      <c r="ES3" s="74"/>
      <c r="ET3" s="74"/>
      <c r="EU3" s="74"/>
      <c r="EV3" s="74"/>
      <c r="EW3" s="74"/>
      <c r="EX3" s="74"/>
      <c r="EY3" s="74"/>
      <c r="EZ3" s="74"/>
      <c r="FA3" s="74"/>
      <c r="FB3" s="74"/>
      <c r="FC3" s="74"/>
      <c r="FD3" s="74"/>
      <c r="FE3" s="74"/>
      <c r="FF3" s="74"/>
      <c r="FG3" s="74"/>
      <c r="FH3" s="74"/>
      <c r="FI3" s="74"/>
      <c r="FJ3" s="74"/>
      <c r="FK3" s="74"/>
      <c r="FL3" s="74"/>
      <c r="FM3" s="74"/>
      <c r="FN3" s="74"/>
      <c r="FO3" s="74"/>
      <c r="FP3" s="74"/>
      <c r="FQ3" s="74"/>
      <c r="FR3" s="74"/>
      <c r="FS3" s="74"/>
      <c r="FT3" s="74"/>
      <c r="FU3" s="74"/>
      <c r="FV3" s="74"/>
      <c r="FW3" s="74"/>
      <c r="FX3" s="74"/>
      <c r="FY3" s="74"/>
      <c r="FZ3" s="74"/>
      <c r="GA3" s="74"/>
      <c r="GB3" s="74"/>
      <c r="GC3" s="74"/>
      <c r="GD3" s="74"/>
      <c r="GE3" s="74"/>
      <c r="GF3" s="74"/>
      <c r="GG3" s="74"/>
      <c r="GH3" s="74"/>
      <c r="GI3" s="74"/>
      <c r="GJ3" s="74"/>
      <c r="GK3" s="74"/>
      <c r="GL3" s="74"/>
      <c r="GM3" s="74"/>
      <c r="GN3" s="74"/>
      <c r="GO3" s="74"/>
      <c r="GP3" s="74"/>
      <c r="GQ3" s="74"/>
      <c r="GR3" s="74"/>
      <c r="GS3" s="74"/>
      <c r="GT3" s="74"/>
      <c r="GU3" s="74"/>
      <c r="GV3" s="74"/>
      <c r="GW3" s="74"/>
      <c r="GX3" s="74"/>
      <c r="GY3" s="74"/>
      <c r="GZ3" s="74"/>
      <c r="HA3" s="74"/>
      <c r="HB3" s="74"/>
      <c r="HC3" s="74"/>
      <c r="HD3" s="74"/>
      <c r="HE3" s="74"/>
      <c r="HF3" s="74"/>
      <c r="HG3" s="74"/>
      <c r="HH3" s="74"/>
      <c r="HI3" s="74"/>
      <c r="HJ3" s="74"/>
      <c r="HK3" s="74"/>
      <c r="HL3" s="74"/>
      <c r="HM3" s="74"/>
      <c r="HN3" s="74"/>
      <c r="HO3" s="74"/>
      <c r="HP3" s="74"/>
      <c r="HQ3" s="74"/>
      <c r="HR3" s="74"/>
      <c r="HS3" s="74"/>
      <c r="HT3" s="74"/>
      <c r="HU3" s="74"/>
      <c r="HV3" s="74"/>
      <c r="HW3" s="74"/>
      <c r="HX3" s="74"/>
      <c r="HY3" s="74"/>
      <c r="HZ3" s="74"/>
      <c r="IA3" s="74"/>
      <c r="IB3" s="74"/>
      <c r="IC3" s="74"/>
      <c r="ID3" s="74"/>
      <c r="IE3" s="74"/>
      <c r="IF3" s="74"/>
      <c r="IG3" s="74"/>
      <c r="IH3" s="74"/>
      <c r="II3" s="74"/>
      <c r="IJ3" s="74"/>
      <c r="IK3" s="74"/>
      <c r="IL3" s="74"/>
      <c r="IM3" s="74"/>
      <c r="IN3" s="74"/>
      <c r="IO3" s="74"/>
      <c r="IP3" s="74"/>
      <c r="IQ3" s="74"/>
      <c r="IR3" s="74"/>
      <c r="IS3" s="74"/>
      <c r="IT3" s="74"/>
      <c r="IU3" s="74"/>
      <c r="IV3" s="74"/>
      <c r="IW3" s="74"/>
      <c r="IX3" s="74"/>
      <c r="IY3" s="74"/>
      <c r="IZ3" s="74"/>
      <c r="JA3" s="74"/>
      <c r="JB3" s="74"/>
      <c r="JC3" s="74"/>
      <c r="JD3" s="74"/>
      <c r="JE3" s="74"/>
      <c r="JF3" s="74"/>
      <c r="JG3" s="74"/>
      <c r="JH3" s="74"/>
      <c r="JI3" s="74"/>
      <c r="JJ3" s="74"/>
      <c r="JK3" s="74"/>
      <c r="JL3" s="74"/>
      <c r="JM3" s="74"/>
      <c r="JN3" s="74"/>
      <c r="JO3" s="74"/>
      <c r="JP3" s="74"/>
      <c r="JQ3" s="74"/>
      <c r="JR3" s="74"/>
      <c r="JS3" s="74"/>
      <c r="JT3" s="74"/>
      <c r="JU3" s="74"/>
      <c r="JV3" s="74"/>
      <c r="JW3" s="74"/>
      <c r="JX3" s="74"/>
      <c r="JY3" s="74"/>
      <c r="JZ3" s="74"/>
      <c r="KA3" s="74"/>
      <c r="KB3" s="74"/>
      <c r="KC3" s="74"/>
      <c r="KD3" s="74"/>
      <c r="KE3" s="74"/>
      <c r="KF3" s="74"/>
      <c r="KG3" s="74"/>
      <c r="KH3" s="74"/>
      <c r="KI3" s="74"/>
      <c r="KJ3" s="74"/>
      <c r="KK3" s="74"/>
      <c r="KL3" s="74"/>
      <c r="KM3" s="74"/>
      <c r="KN3" s="94"/>
      <c r="KO3" s="101">
        <f t="shared" si="1"/>
        <v>3113</v>
      </c>
    </row>
    <row r="4" spans="1:301" ht="18.75" customHeight="1" thickBot="1" x14ac:dyDescent="0.3">
      <c r="A4" s="100" t="s">
        <v>630</v>
      </c>
      <c r="B4" s="119" t="str">
        <f t="shared" si="0"/>
        <v>Boston Collegiate Charter School</v>
      </c>
      <c r="C4" s="120"/>
      <c r="D4" s="66">
        <v>2960</v>
      </c>
      <c r="E4" s="74"/>
      <c r="F4" s="74"/>
      <c r="G4" s="73">
        <v>3</v>
      </c>
      <c r="H4" s="74"/>
      <c r="I4" s="73">
        <v>8</v>
      </c>
      <c r="J4" s="74"/>
      <c r="K4" s="73">
        <v>3</v>
      </c>
      <c r="L4" s="73">
        <v>4</v>
      </c>
      <c r="M4" s="74"/>
      <c r="N4" s="74"/>
      <c r="O4" s="73">
        <v>26</v>
      </c>
      <c r="P4" s="74"/>
      <c r="Q4" s="73">
        <v>1</v>
      </c>
      <c r="R4" s="74"/>
      <c r="S4" s="74"/>
      <c r="T4" s="74"/>
      <c r="U4" s="73">
        <v>1</v>
      </c>
      <c r="V4" s="74"/>
      <c r="W4" s="73">
        <v>1</v>
      </c>
      <c r="X4" s="73">
        <v>1</v>
      </c>
      <c r="Y4" s="74"/>
      <c r="Z4" s="74"/>
      <c r="AA4" s="74"/>
      <c r="AB4" s="73">
        <v>4</v>
      </c>
      <c r="AC4" s="74"/>
      <c r="AD4" s="74"/>
      <c r="AE4" s="74"/>
      <c r="AF4" s="74"/>
      <c r="AG4" s="73">
        <v>2</v>
      </c>
      <c r="AH4" s="74"/>
      <c r="AI4" s="74"/>
      <c r="AJ4" s="74"/>
      <c r="AK4" s="74"/>
      <c r="AL4" s="74"/>
      <c r="AM4" s="73">
        <v>1</v>
      </c>
      <c r="AN4" s="74"/>
      <c r="AO4" s="74"/>
      <c r="AP4" s="74"/>
      <c r="AQ4" s="74"/>
      <c r="AR4" s="74"/>
      <c r="AS4" s="73">
        <v>1</v>
      </c>
      <c r="AT4" s="74"/>
      <c r="AU4" s="74"/>
      <c r="AV4" s="73">
        <v>8</v>
      </c>
      <c r="AW4" s="74"/>
      <c r="AX4" s="74"/>
      <c r="AY4" s="73">
        <v>1</v>
      </c>
      <c r="AZ4" s="74"/>
      <c r="BA4" s="74"/>
      <c r="BB4" s="74"/>
      <c r="BC4" s="74"/>
      <c r="BD4" s="74"/>
      <c r="BE4" s="74"/>
      <c r="BF4" s="74"/>
      <c r="BG4" s="73">
        <v>1</v>
      </c>
      <c r="BH4" s="74"/>
      <c r="BI4" s="73">
        <v>1</v>
      </c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3">
        <v>1</v>
      </c>
      <c r="CF4" s="74"/>
      <c r="CG4" s="73">
        <v>2</v>
      </c>
      <c r="CH4" s="74"/>
      <c r="CI4" s="74"/>
      <c r="CJ4" s="74"/>
      <c r="CK4" s="74"/>
      <c r="CL4" s="74"/>
      <c r="CM4" s="74"/>
      <c r="CN4" s="73">
        <v>2</v>
      </c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3">
        <v>1</v>
      </c>
      <c r="DG4" s="73">
        <v>1</v>
      </c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3">
        <v>2</v>
      </c>
      <c r="DS4" s="74"/>
      <c r="DT4" s="74"/>
      <c r="DU4" s="73">
        <v>1</v>
      </c>
      <c r="DV4" s="74"/>
      <c r="DW4" s="74"/>
      <c r="DX4" s="74"/>
      <c r="DY4" s="74"/>
      <c r="DZ4" s="74"/>
      <c r="EA4" s="74"/>
      <c r="EB4" s="74"/>
      <c r="EC4" s="74"/>
      <c r="ED4" s="74"/>
      <c r="EE4" s="74"/>
      <c r="EF4" s="74"/>
      <c r="EG4" s="74"/>
      <c r="EH4" s="74"/>
      <c r="EI4" s="74"/>
      <c r="EJ4" s="74"/>
      <c r="EK4" s="74"/>
      <c r="EL4" s="74"/>
      <c r="EM4" s="74"/>
      <c r="EN4" s="74"/>
      <c r="EO4" s="74"/>
      <c r="EP4" s="74"/>
      <c r="EQ4" s="74"/>
      <c r="ER4" s="74"/>
      <c r="ES4" s="74"/>
      <c r="ET4" s="73">
        <v>3</v>
      </c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4"/>
      <c r="FF4" s="74"/>
      <c r="FG4" s="74"/>
      <c r="FH4" s="74"/>
      <c r="FI4" s="74"/>
      <c r="FJ4" s="74"/>
      <c r="FK4" s="73">
        <v>1</v>
      </c>
      <c r="FL4" s="74"/>
      <c r="FM4" s="74"/>
      <c r="FN4" s="74"/>
      <c r="FO4" s="74"/>
      <c r="FP4" s="74"/>
      <c r="FQ4" s="74"/>
      <c r="FR4" s="74"/>
      <c r="FS4" s="74"/>
      <c r="FT4" s="74"/>
      <c r="FU4" s="74"/>
      <c r="FV4" s="74"/>
      <c r="FW4" s="74"/>
      <c r="FX4" s="74"/>
      <c r="FY4" s="74"/>
      <c r="FZ4" s="74"/>
      <c r="GA4" s="74"/>
      <c r="GB4" s="74"/>
      <c r="GC4" s="74"/>
      <c r="GD4" s="74"/>
      <c r="GE4" s="74"/>
      <c r="GF4" s="74"/>
      <c r="GG4" s="74"/>
      <c r="GH4" s="74"/>
      <c r="GI4" s="74"/>
      <c r="GJ4" s="74"/>
      <c r="GK4" s="74"/>
      <c r="GL4" s="74"/>
      <c r="GM4" s="74"/>
      <c r="GN4" s="74"/>
      <c r="GO4" s="74"/>
      <c r="GP4" s="74"/>
      <c r="GQ4" s="74"/>
      <c r="GR4" s="74"/>
      <c r="GS4" s="74"/>
      <c r="GT4" s="73">
        <v>1</v>
      </c>
      <c r="GU4" s="74"/>
      <c r="GV4" s="74"/>
      <c r="GW4" s="74"/>
      <c r="GX4" s="74"/>
      <c r="GY4" s="74"/>
      <c r="GZ4" s="74"/>
      <c r="HA4" s="74"/>
      <c r="HB4" s="74"/>
      <c r="HC4" s="74"/>
      <c r="HD4" s="74"/>
      <c r="HE4" s="74"/>
      <c r="HF4" s="74"/>
      <c r="HG4" s="74"/>
      <c r="HH4" s="74"/>
      <c r="HI4" s="74"/>
      <c r="HJ4" s="74"/>
      <c r="HK4" s="74"/>
      <c r="HL4" s="74"/>
      <c r="HM4" s="74"/>
      <c r="HN4" s="74"/>
      <c r="HO4" s="74"/>
      <c r="HP4" s="74"/>
      <c r="HQ4" s="74"/>
      <c r="HR4" s="74"/>
      <c r="HS4" s="74"/>
      <c r="HT4" s="74"/>
      <c r="HU4" s="74"/>
      <c r="HV4" s="74"/>
      <c r="HW4" s="74"/>
      <c r="HX4" s="74"/>
      <c r="HY4" s="74"/>
      <c r="HZ4" s="74"/>
      <c r="IA4" s="74"/>
      <c r="IB4" s="74"/>
      <c r="IC4" s="74"/>
      <c r="ID4" s="74"/>
      <c r="IE4" s="74"/>
      <c r="IF4" s="74"/>
      <c r="IG4" s="74"/>
      <c r="IH4" s="74"/>
      <c r="II4" s="74"/>
      <c r="IJ4" s="74"/>
      <c r="IK4" s="74"/>
      <c r="IL4" s="74"/>
      <c r="IM4" s="74"/>
      <c r="IN4" s="74"/>
      <c r="IO4" s="74"/>
      <c r="IP4" s="74"/>
      <c r="IQ4" s="74"/>
      <c r="IR4" s="74"/>
      <c r="IS4" s="74"/>
      <c r="IT4" s="74"/>
      <c r="IU4" s="74"/>
      <c r="IV4" s="74"/>
      <c r="IW4" s="74"/>
      <c r="IX4" s="74"/>
      <c r="IY4" s="74"/>
      <c r="IZ4" s="74"/>
      <c r="JA4" s="74"/>
      <c r="JB4" s="74"/>
      <c r="JC4" s="74"/>
      <c r="JD4" s="74"/>
      <c r="JE4" s="74"/>
      <c r="JF4" s="74"/>
      <c r="JG4" s="74"/>
      <c r="JH4" s="74"/>
      <c r="JI4" s="74"/>
      <c r="JJ4" s="74"/>
      <c r="JK4" s="74"/>
      <c r="JL4" s="74"/>
      <c r="JM4" s="74"/>
      <c r="JN4" s="74"/>
      <c r="JO4" s="74"/>
      <c r="JP4" s="74"/>
      <c r="JQ4" s="74"/>
      <c r="JR4" s="74"/>
      <c r="JS4" s="74"/>
      <c r="JT4" s="74"/>
      <c r="JU4" s="74"/>
      <c r="JV4" s="74"/>
      <c r="JW4" s="74"/>
      <c r="JX4" s="74"/>
      <c r="JY4" s="74"/>
      <c r="JZ4" s="74"/>
      <c r="KA4" s="74"/>
      <c r="KB4" s="74"/>
      <c r="KC4" s="74"/>
      <c r="KD4" s="74"/>
      <c r="KE4" s="74"/>
      <c r="KF4" s="74"/>
      <c r="KG4" s="74"/>
      <c r="KH4" s="74"/>
      <c r="KI4" s="74"/>
      <c r="KJ4" s="74"/>
      <c r="KK4" s="74"/>
      <c r="KL4" s="74"/>
      <c r="KM4" s="74"/>
      <c r="KN4" s="94"/>
      <c r="KO4" s="101">
        <f t="shared" si="1"/>
        <v>3042</v>
      </c>
    </row>
    <row r="5" spans="1:301" ht="18.75" customHeight="1" thickBot="1" x14ac:dyDescent="0.3">
      <c r="A5" s="100" t="s">
        <v>626</v>
      </c>
      <c r="B5" s="119" t="str">
        <f t="shared" si="0"/>
        <v>Neighborhood House Charter School</v>
      </c>
      <c r="C5" s="120"/>
      <c r="D5" s="66">
        <v>2758</v>
      </c>
      <c r="E5" s="74"/>
      <c r="F5" s="73">
        <v>1</v>
      </c>
      <c r="G5" s="73">
        <v>2</v>
      </c>
      <c r="H5" s="74"/>
      <c r="I5" s="73">
        <v>13</v>
      </c>
      <c r="J5" s="74"/>
      <c r="K5" s="73">
        <v>2</v>
      </c>
      <c r="L5" s="73">
        <v>1</v>
      </c>
      <c r="M5" s="73">
        <v>2</v>
      </c>
      <c r="N5" s="74"/>
      <c r="O5" s="73">
        <v>14</v>
      </c>
      <c r="P5" s="74"/>
      <c r="Q5" s="73">
        <v>1</v>
      </c>
      <c r="R5" s="74"/>
      <c r="S5" s="74"/>
      <c r="T5" s="74"/>
      <c r="U5" s="74"/>
      <c r="V5" s="74"/>
      <c r="W5" s="74"/>
      <c r="X5" s="74"/>
      <c r="Y5" s="74"/>
      <c r="Z5" s="74"/>
      <c r="AA5" s="73">
        <v>2</v>
      </c>
      <c r="AB5" s="73">
        <v>4</v>
      </c>
      <c r="AC5" s="74"/>
      <c r="AD5" s="74"/>
      <c r="AE5" s="74"/>
      <c r="AF5" s="74"/>
      <c r="AG5" s="74"/>
      <c r="AH5" s="74"/>
      <c r="AI5" s="74"/>
      <c r="AJ5" s="74"/>
      <c r="AK5" s="73">
        <v>2</v>
      </c>
      <c r="AL5" s="74"/>
      <c r="AM5" s="73">
        <v>1</v>
      </c>
      <c r="AN5" s="74"/>
      <c r="AO5" s="74"/>
      <c r="AP5" s="74"/>
      <c r="AQ5" s="74"/>
      <c r="AR5" s="73">
        <v>3</v>
      </c>
      <c r="AS5" s="74"/>
      <c r="AT5" s="74"/>
      <c r="AU5" s="74"/>
      <c r="AV5" s="73">
        <v>8</v>
      </c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3">
        <v>4</v>
      </c>
      <c r="BJ5" s="74"/>
      <c r="BK5" s="74"/>
      <c r="BL5" s="74"/>
      <c r="BM5" s="74"/>
      <c r="BN5" s="73">
        <v>1</v>
      </c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3">
        <v>1</v>
      </c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3">
        <v>1</v>
      </c>
      <c r="DG5" s="74"/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73">
        <v>3</v>
      </c>
      <c r="DS5" s="74"/>
      <c r="DT5" s="74"/>
      <c r="DU5" s="74"/>
      <c r="DV5" s="74"/>
      <c r="DW5" s="74"/>
      <c r="DX5" s="74"/>
      <c r="DY5" s="74"/>
      <c r="DZ5" s="74"/>
      <c r="EA5" s="74"/>
      <c r="EB5" s="74"/>
      <c r="EC5" s="74"/>
      <c r="ED5" s="74"/>
      <c r="EE5" s="74"/>
      <c r="EF5" s="74"/>
      <c r="EG5" s="74"/>
      <c r="EH5" s="74"/>
      <c r="EI5" s="74"/>
      <c r="EJ5" s="74"/>
      <c r="EK5" s="74"/>
      <c r="EL5" s="74"/>
      <c r="EM5" s="74"/>
      <c r="EN5" s="74"/>
      <c r="EO5" s="74"/>
      <c r="EP5" s="73">
        <v>1</v>
      </c>
      <c r="EQ5" s="74"/>
      <c r="ER5" s="74"/>
      <c r="ES5" s="74"/>
      <c r="ET5" s="74"/>
      <c r="EU5" s="74"/>
      <c r="EV5" s="74"/>
      <c r="EW5" s="74"/>
      <c r="EX5" s="74"/>
      <c r="EY5" s="74"/>
      <c r="EZ5" s="74"/>
      <c r="FA5" s="74"/>
      <c r="FB5" s="74"/>
      <c r="FC5" s="74"/>
      <c r="FD5" s="74"/>
      <c r="FE5" s="74"/>
      <c r="FF5" s="74"/>
      <c r="FG5" s="74"/>
      <c r="FH5" s="74"/>
      <c r="FI5" s="74"/>
      <c r="FJ5" s="74"/>
      <c r="FK5" s="74"/>
      <c r="FL5" s="74"/>
      <c r="FM5" s="74"/>
      <c r="FN5" s="74"/>
      <c r="FO5" s="74"/>
      <c r="FP5" s="74"/>
      <c r="FQ5" s="74"/>
      <c r="FR5" s="74"/>
      <c r="FS5" s="74"/>
      <c r="FT5" s="74"/>
      <c r="FU5" s="74"/>
      <c r="FV5" s="74"/>
      <c r="FW5" s="74"/>
      <c r="FX5" s="74"/>
      <c r="FY5" s="74"/>
      <c r="FZ5" s="74"/>
      <c r="GA5" s="74"/>
      <c r="GB5" s="74"/>
      <c r="GC5" s="74"/>
      <c r="GD5" s="74"/>
      <c r="GE5" s="74"/>
      <c r="GF5" s="74"/>
      <c r="GG5" s="74"/>
      <c r="GH5" s="74"/>
      <c r="GI5" s="74"/>
      <c r="GJ5" s="74"/>
      <c r="GK5" s="74"/>
      <c r="GL5" s="74"/>
      <c r="GM5" s="74"/>
      <c r="GN5" s="74"/>
      <c r="GO5" s="74"/>
      <c r="GP5" s="74"/>
      <c r="GQ5" s="74"/>
      <c r="GR5" s="74"/>
      <c r="GS5" s="74"/>
      <c r="GT5" s="74"/>
      <c r="GU5" s="74"/>
      <c r="GV5" s="74"/>
      <c r="GW5" s="74"/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3">
        <v>1</v>
      </c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74"/>
      <c r="IG5" s="74"/>
      <c r="IH5" s="74"/>
      <c r="II5" s="74"/>
      <c r="IJ5" s="74"/>
      <c r="IK5" s="74"/>
      <c r="IL5" s="74"/>
      <c r="IM5" s="74"/>
      <c r="IN5" s="74"/>
      <c r="IO5" s="74"/>
      <c r="IP5" s="74"/>
      <c r="IQ5" s="74"/>
      <c r="IR5" s="74"/>
      <c r="IS5" s="74"/>
      <c r="IT5" s="74"/>
      <c r="IU5" s="74"/>
      <c r="IV5" s="74"/>
      <c r="IW5" s="74"/>
      <c r="IX5" s="74"/>
      <c r="IY5" s="74"/>
      <c r="IZ5" s="74"/>
      <c r="JA5" s="74"/>
      <c r="JB5" s="74"/>
      <c r="JC5" s="74"/>
      <c r="JD5" s="74"/>
      <c r="JE5" s="74"/>
      <c r="JF5" s="74"/>
      <c r="JG5" s="74"/>
      <c r="JH5" s="74"/>
      <c r="JI5" s="74"/>
      <c r="JJ5" s="74"/>
      <c r="JK5" s="74"/>
      <c r="JL5" s="74"/>
      <c r="JM5" s="74"/>
      <c r="JN5" s="74"/>
      <c r="JO5" s="74"/>
      <c r="JP5" s="74"/>
      <c r="JQ5" s="74"/>
      <c r="JR5" s="74"/>
      <c r="JS5" s="74"/>
      <c r="JT5" s="74"/>
      <c r="JU5" s="74"/>
      <c r="JV5" s="74"/>
      <c r="JW5" s="74"/>
      <c r="JX5" s="74"/>
      <c r="JY5" s="74"/>
      <c r="JZ5" s="74"/>
      <c r="KA5" s="74"/>
      <c r="KB5" s="74"/>
      <c r="KC5" s="74"/>
      <c r="KD5" s="74"/>
      <c r="KE5" s="74"/>
      <c r="KF5" s="74"/>
      <c r="KG5" s="74"/>
      <c r="KH5" s="74"/>
      <c r="KI5" s="74"/>
      <c r="KJ5" s="74"/>
      <c r="KK5" s="74"/>
      <c r="KL5" s="74"/>
      <c r="KM5" s="74"/>
      <c r="KN5" s="94"/>
      <c r="KO5" s="101">
        <f t="shared" si="1"/>
        <v>2826</v>
      </c>
    </row>
    <row r="6" spans="1:301" ht="18.75" customHeight="1" thickBot="1" x14ac:dyDescent="0.3">
      <c r="A6" s="100" t="s">
        <v>644</v>
      </c>
      <c r="B6" s="119" t="str">
        <f t="shared" si="0"/>
        <v>MATCH Charter Public School</v>
      </c>
      <c r="C6" s="120"/>
      <c r="D6" s="66">
        <v>1922</v>
      </c>
      <c r="E6" s="73">
        <v>1</v>
      </c>
      <c r="F6" s="74"/>
      <c r="G6" s="73">
        <v>1</v>
      </c>
      <c r="H6" s="74"/>
      <c r="I6" s="73">
        <v>4</v>
      </c>
      <c r="J6" s="74"/>
      <c r="K6" s="74"/>
      <c r="L6" s="73">
        <v>1</v>
      </c>
      <c r="M6" s="73">
        <v>3</v>
      </c>
      <c r="N6" s="74"/>
      <c r="O6" s="73">
        <v>7</v>
      </c>
      <c r="P6" s="74"/>
      <c r="Q6" s="74"/>
      <c r="R6" s="74"/>
      <c r="S6" s="74"/>
      <c r="T6" s="74"/>
      <c r="U6" s="73">
        <v>2</v>
      </c>
      <c r="V6" s="74"/>
      <c r="W6" s="74"/>
      <c r="X6" s="74"/>
      <c r="Y6" s="74"/>
      <c r="Z6" s="74"/>
      <c r="AA6" s="73">
        <v>2</v>
      </c>
      <c r="AB6" s="73">
        <v>1</v>
      </c>
      <c r="AC6" s="74"/>
      <c r="AD6" s="74"/>
      <c r="AE6" s="74"/>
      <c r="AF6" s="73">
        <v>2</v>
      </c>
      <c r="AG6" s="73">
        <v>1</v>
      </c>
      <c r="AH6" s="74"/>
      <c r="AI6" s="73">
        <v>1</v>
      </c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3">
        <v>6</v>
      </c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3">
        <v>1</v>
      </c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3">
        <v>1</v>
      </c>
      <c r="DL6" s="74"/>
      <c r="DM6" s="74"/>
      <c r="DN6" s="74"/>
      <c r="DO6" s="74"/>
      <c r="DP6" s="74"/>
      <c r="DQ6" s="74"/>
      <c r="DR6" s="73">
        <v>1</v>
      </c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74"/>
      <c r="EJ6" s="74"/>
      <c r="EK6" s="74"/>
      <c r="EL6" s="74"/>
      <c r="EM6" s="74"/>
      <c r="EN6" s="74"/>
      <c r="EO6" s="74"/>
      <c r="EP6" s="74"/>
      <c r="EQ6" s="74"/>
      <c r="ER6" s="74"/>
      <c r="ES6" s="74"/>
      <c r="ET6" s="73">
        <v>1</v>
      </c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/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M6" s="74"/>
      <c r="GN6" s="74"/>
      <c r="GO6" s="74"/>
      <c r="GP6" s="74"/>
      <c r="GQ6" s="74"/>
      <c r="GR6" s="74"/>
      <c r="GS6" s="74"/>
      <c r="GT6" s="74"/>
      <c r="GU6" s="74"/>
      <c r="GV6" s="74"/>
      <c r="GW6" s="74"/>
      <c r="GX6" s="74"/>
      <c r="GY6" s="74"/>
      <c r="GZ6" s="74"/>
      <c r="HA6" s="74"/>
      <c r="HB6" s="74"/>
      <c r="HC6" s="74"/>
      <c r="HD6" s="74"/>
      <c r="HE6" s="74"/>
      <c r="HF6" s="74"/>
      <c r="HG6" s="74"/>
      <c r="HH6" s="74"/>
      <c r="HI6" s="74"/>
      <c r="HJ6" s="74"/>
      <c r="HK6" s="74"/>
      <c r="HL6" s="74"/>
      <c r="HM6" s="74"/>
      <c r="HN6" s="74"/>
      <c r="HO6" s="74"/>
      <c r="HP6" s="74"/>
      <c r="HQ6" s="74"/>
      <c r="HR6" s="74"/>
      <c r="HS6" s="74"/>
      <c r="HT6" s="74"/>
      <c r="HU6" s="74"/>
      <c r="HV6" s="74"/>
      <c r="HW6" s="74"/>
      <c r="HX6" s="74"/>
      <c r="HY6" s="74"/>
      <c r="HZ6" s="74"/>
      <c r="IA6" s="74"/>
      <c r="IB6" s="74"/>
      <c r="IC6" s="74"/>
      <c r="ID6" s="74"/>
      <c r="IE6" s="74"/>
      <c r="IF6" s="74"/>
      <c r="IG6" s="74"/>
      <c r="IH6" s="74"/>
      <c r="II6" s="74"/>
      <c r="IJ6" s="74"/>
      <c r="IK6" s="74"/>
      <c r="IL6" s="74"/>
      <c r="IM6" s="74"/>
      <c r="IN6" s="74"/>
      <c r="IO6" s="74"/>
      <c r="IP6" s="74"/>
      <c r="IQ6" s="74"/>
      <c r="IR6" s="74"/>
      <c r="IS6" s="74"/>
      <c r="IT6" s="74"/>
      <c r="IU6" s="74"/>
      <c r="IV6" s="74"/>
      <c r="IW6" s="74"/>
      <c r="IX6" s="74"/>
      <c r="IY6" s="74"/>
      <c r="IZ6" s="74"/>
      <c r="JA6" s="74"/>
      <c r="JB6" s="74"/>
      <c r="JC6" s="74"/>
      <c r="JD6" s="74"/>
      <c r="JE6" s="74"/>
      <c r="JF6" s="74"/>
      <c r="JG6" s="74"/>
      <c r="JH6" s="74"/>
      <c r="JI6" s="74"/>
      <c r="JJ6" s="74"/>
      <c r="JK6" s="74"/>
      <c r="JL6" s="74"/>
      <c r="JM6" s="74"/>
      <c r="JN6" s="74"/>
      <c r="JO6" s="74"/>
      <c r="JP6" s="74"/>
      <c r="JQ6" s="74"/>
      <c r="JR6" s="74"/>
      <c r="JS6" s="74"/>
      <c r="JT6" s="74"/>
      <c r="JU6" s="74"/>
      <c r="JV6" s="74"/>
      <c r="JW6" s="74"/>
      <c r="JX6" s="74"/>
      <c r="JY6" s="74"/>
      <c r="JZ6" s="74"/>
      <c r="KA6" s="74"/>
      <c r="KB6" s="74"/>
      <c r="KC6" s="74"/>
      <c r="KD6" s="74"/>
      <c r="KE6" s="74"/>
      <c r="KF6" s="74"/>
      <c r="KG6" s="74"/>
      <c r="KH6" s="74"/>
      <c r="KI6" s="74"/>
      <c r="KJ6" s="74"/>
      <c r="KK6" s="74"/>
      <c r="KL6" s="74"/>
      <c r="KM6" s="74"/>
      <c r="KN6" s="94"/>
      <c r="KO6" s="101">
        <f t="shared" si="1"/>
        <v>1958</v>
      </c>
    </row>
    <row r="7" spans="1:301" ht="18.75" customHeight="1" thickBot="1" x14ac:dyDescent="0.3">
      <c r="A7" s="100" t="s">
        <v>632</v>
      </c>
      <c r="B7" s="119" t="str">
        <f t="shared" si="0"/>
        <v>Edward M. Kennedy Academy for Health Careers</v>
      </c>
      <c r="C7" s="120"/>
      <c r="D7" s="66">
        <v>1447</v>
      </c>
      <c r="E7" s="74"/>
      <c r="F7" s="74"/>
      <c r="G7" s="74"/>
      <c r="H7" s="74"/>
      <c r="I7" s="74"/>
      <c r="J7" s="74"/>
      <c r="K7" s="74"/>
      <c r="L7" s="74"/>
      <c r="M7" s="74"/>
      <c r="N7" s="74"/>
      <c r="O7" s="73">
        <v>1</v>
      </c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3">
        <v>1</v>
      </c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4"/>
      <c r="DO7" s="74"/>
      <c r="DP7" s="74"/>
      <c r="DQ7" s="74"/>
      <c r="DR7" s="74"/>
      <c r="DS7" s="74"/>
      <c r="DT7" s="74"/>
      <c r="DU7" s="74"/>
      <c r="DV7" s="74"/>
      <c r="DW7" s="74"/>
      <c r="DX7" s="74"/>
      <c r="DY7" s="74"/>
      <c r="DZ7" s="74"/>
      <c r="EA7" s="74"/>
      <c r="EB7" s="74"/>
      <c r="EC7" s="74"/>
      <c r="ED7" s="74"/>
      <c r="EE7" s="74"/>
      <c r="EF7" s="74"/>
      <c r="EG7" s="74"/>
      <c r="EH7" s="74"/>
      <c r="EI7" s="74"/>
      <c r="EJ7" s="74"/>
      <c r="EK7" s="74"/>
      <c r="EL7" s="74"/>
      <c r="EM7" s="74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/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M7" s="74"/>
      <c r="GN7" s="74"/>
      <c r="GO7" s="74"/>
      <c r="GP7" s="74"/>
      <c r="GQ7" s="74"/>
      <c r="GR7" s="74"/>
      <c r="GS7" s="74"/>
      <c r="GT7" s="74"/>
      <c r="GU7" s="74"/>
      <c r="GV7" s="74"/>
      <c r="GW7" s="74"/>
      <c r="GX7" s="74"/>
      <c r="GY7" s="74"/>
      <c r="GZ7" s="74"/>
      <c r="HA7" s="74"/>
      <c r="HB7" s="74"/>
      <c r="HC7" s="74"/>
      <c r="HD7" s="74"/>
      <c r="HE7" s="74"/>
      <c r="HF7" s="74"/>
      <c r="HG7" s="74"/>
      <c r="HH7" s="74"/>
      <c r="HI7" s="74"/>
      <c r="HJ7" s="74"/>
      <c r="HK7" s="74"/>
      <c r="HL7" s="74"/>
      <c r="HM7" s="74"/>
      <c r="HN7" s="74"/>
      <c r="HO7" s="74"/>
      <c r="HP7" s="74"/>
      <c r="HQ7" s="74"/>
      <c r="HR7" s="74"/>
      <c r="HS7" s="74"/>
      <c r="HT7" s="74"/>
      <c r="HU7" s="74"/>
      <c r="HV7" s="74"/>
      <c r="HW7" s="74"/>
      <c r="HX7" s="74"/>
      <c r="HY7" s="74"/>
      <c r="HZ7" s="74"/>
      <c r="IA7" s="74"/>
      <c r="IB7" s="74"/>
      <c r="IC7" s="74"/>
      <c r="ID7" s="74"/>
      <c r="IE7" s="74"/>
      <c r="IF7" s="74"/>
      <c r="IG7" s="74"/>
      <c r="IH7" s="74"/>
      <c r="II7" s="74"/>
      <c r="IJ7" s="74"/>
      <c r="IK7" s="74"/>
      <c r="IL7" s="74"/>
      <c r="IM7" s="74"/>
      <c r="IN7" s="74"/>
      <c r="IO7" s="74"/>
      <c r="IP7" s="74"/>
      <c r="IQ7" s="74"/>
      <c r="IR7" s="74"/>
      <c r="IS7" s="74"/>
      <c r="IT7" s="74"/>
      <c r="IU7" s="74"/>
      <c r="IV7" s="74"/>
      <c r="IW7" s="74"/>
      <c r="IX7" s="74"/>
      <c r="IY7" s="74"/>
      <c r="IZ7" s="74"/>
      <c r="JA7" s="74"/>
      <c r="JB7" s="74"/>
      <c r="JC7" s="74"/>
      <c r="JD7" s="74"/>
      <c r="JE7" s="74"/>
      <c r="JF7" s="74"/>
      <c r="JG7" s="74"/>
      <c r="JH7" s="74"/>
      <c r="JI7" s="74"/>
      <c r="JJ7" s="74"/>
      <c r="JK7" s="74"/>
      <c r="JL7" s="74"/>
      <c r="JM7" s="74"/>
      <c r="JN7" s="74"/>
      <c r="JO7" s="74"/>
      <c r="JP7" s="74"/>
      <c r="JQ7" s="74"/>
      <c r="JR7" s="74"/>
      <c r="JS7" s="74"/>
      <c r="JT7" s="74"/>
      <c r="JU7" s="74"/>
      <c r="JV7" s="74"/>
      <c r="JW7" s="74"/>
      <c r="JX7" s="74"/>
      <c r="JY7" s="74"/>
      <c r="JZ7" s="74"/>
      <c r="KA7" s="74"/>
      <c r="KB7" s="74"/>
      <c r="KC7" s="74"/>
      <c r="KD7" s="74"/>
      <c r="KE7" s="74"/>
      <c r="KF7" s="74"/>
      <c r="KG7" s="74"/>
      <c r="KH7" s="74"/>
      <c r="KI7" s="74"/>
      <c r="KJ7" s="74"/>
      <c r="KK7" s="74"/>
      <c r="KL7" s="74"/>
      <c r="KM7" s="74"/>
      <c r="KN7" s="94"/>
      <c r="KO7" s="101">
        <f t="shared" si="1"/>
        <v>1449</v>
      </c>
    </row>
    <row r="8" spans="1:301" ht="18.75" customHeight="1" thickBot="1" x14ac:dyDescent="0.3">
      <c r="A8" s="100" t="s">
        <v>671</v>
      </c>
      <c r="B8" s="119" t="str">
        <f t="shared" si="0"/>
        <v>UP Academy Charter School of Dorchester</v>
      </c>
      <c r="C8" s="120"/>
      <c r="D8" s="66">
        <v>1423</v>
      </c>
      <c r="E8" s="74"/>
      <c r="F8" s="74"/>
      <c r="G8" s="73">
        <v>2</v>
      </c>
      <c r="H8" s="74"/>
      <c r="I8" s="73">
        <v>3</v>
      </c>
      <c r="J8" s="74"/>
      <c r="K8" s="73">
        <v>1</v>
      </c>
      <c r="L8" s="74"/>
      <c r="M8" s="73">
        <v>1</v>
      </c>
      <c r="N8" s="74"/>
      <c r="O8" s="73">
        <v>5</v>
      </c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3">
        <v>1</v>
      </c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3">
        <v>1</v>
      </c>
      <c r="AW8" s="73">
        <v>1</v>
      </c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4"/>
      <c r="DE8" s="74"/>
      <c r="DF8" s="74"/>
      <c r="DG8" s="74"/>
      <c r="DH8" s="74"/>
      <c r="DI8" s="74"/>
      <c r="DJ8" s="74"/>
      <c r="DK8" s="74"/>
      <c r="DL8" s="74"/>
      <c r="DM8" s="74"/>
      <c r="DN8" s="74"/>
      <c r="DO8" s="74"/>
      <c r="DP8" s="74"/>
      <c r="DQ8" s="74"/>
      <c r="DR8" s="74"/>
      <c r="DS8" s="74"/>
      <c r="DT8" s="74"/>
      <c r="DU8" s="74"/>
      <c r="DV8" s="74"/>
      <c r="DW8" s="74"/>
      <c r="DX8" s="74"/>
      <c r="DY8" s="74"/>
      <c r="DZ8" s="74"/>
      <c r="EA8" s="74"/>
      <c r="EB8" s="74"/>
      <c r="EC8" s="74"/>
      <c r="ED8" s="74"/>
      <c r="EE8" s="74"/>
      <c r="EF8" s="74"/>
      <c r="EG8" s="74"/>
      <c r="EH8" s="73">
        <v>1</v>
      </c>
      <c r="EI8" s="74"/>
      <c r="EJ8" s="74"/>
      <c r="EK8" s="74"/>
      <c r="EL8" s="74"/>
      <c r="EM8" s="74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/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M8" s="74"/>
      <c r="GN8" s="74"/>
      <c r="GO8" s="74"/>
      <c r="GP8" s="74"/>
      <c r="GQ8" s="74"/>
      <c r="GR8" s="74"/>
      <c r="GS8" s="74"/>
      <c r="GT8" s="73">
        <v>4</v>
      </c>
      <c r="GU8" s="74"/>
      <c r="GV8" s="74"/>
      <c r="GW8" s="74"/>
      <c r="GX8" s="74"/>
      <c r="GY8" s="74"/>
      <c r="GZ8" s="74"/>
      <c r="HA8" s="74"/>
      <c r="HB8" s="74"/>
      <c r="HC8" s="74"/>
      <c r="HD8" s="74"/>
      <c r="HE8" s="74"/>
      <c r="HF8" s="74"/>
      <c r="HG8" s="74"/>
      <c r="HH8" s="74"/>
      <c r="HI8" s="74"/>
      <c r="HJ8" s="74"/>
      <c r="HK8" s="74"/>
      <c r="HL8" s="74"/>
      <c r="HM8" s="74"/>
      <c r="HN8" s="74"/>
      <c r="HO8" s="74"/>
      <c r="HP8" s="74"/>
      <c r="HQ8" s="74"/>
      <c r="HR8" s="74"/>
      <c r="HS8" s="74"/>
      <c r="HT8" s="74"/>
      <c r="HU8" s="74"/>
      <c r="HV8" s="74"/>
      <c r="HW8" s="74"/>
      <c r="HX8" s="74"/>
      <c r="HY8" s="74"/>
      <c r="HZ8" s="74"/>
      <c r="IA8" s="74"/>
      <c r="IB8" s="74"/>
      <c r="IC8" s="74"/>
      <c r="ID8" s="74"/>
      <c r="IE8" s="74"/>
      <c r="IF8" s="74"/>
      <c r="IG8" s="74"/>
      <c r="IH8" s="74"/>
      <c r="II8" s="74"/>
      <c r="IJ8" s="74"/>
      <c r="IK8" s="74"/>
      <c r="IL8" s="74"/>
      <c r="IM8" s="74"/>
      <c r="IN8" s="74"/>
      <c r="IO8" s="74"/>
      <c r="IP8" s="74"/>
      <c r="IQ8" s="73">
        <v>1</v>
      </c>
      <c r="IR8" s="74"/>
      <c r="IS8" s="74"/>
      <c r="IT8" s="74"/>
      <c r="IU8" s="74"/>
      <c r="IV8" s="74"/>
      <c r="IW8" s="74"/>
      <c r="IX8" s="74"/>
      <c r="IY8" s="74"/>
      <c r="IZ8" s="74"/>
      <c r="JA8" s="74"/>
      <c r="JB8" s="74"/>
      <c r="JC8" s="74"/>
      <c r="JD8" s="74"/>
      <c r="JE8" s="74"/>
      <c r="JF8" s="74"/>
      <c r="JG8" s="74"/>
      <c r="JH8" s="74"/>
      <c r="JI8" s="74"/>
      <c r="JJ8" s="74"/>
      <c r="JK8" s="74"/>
      <c r="JL8" s="74"/>
      <c r="JM8" s="74"/>
      <c r="JN8" s="74"/>
      <c r="JO8" s="74"/>
      <c r="JP8" s="74"/>
      <c r="JQ8" s="74"/>
      <c r="JR8" s="74"/>
      <c r="JS8" s="74"/>
      <c r="JT8" s="74"/>
      <c r="JU8" s="74"/>
      <c r="JV8" s="74"/>
      <c r="JW8" s="74"/>
      <c r="JX8" s="74"/>
      <c r="JY8" s="74"/>
      <c r="JZ8" s="74"/>
      <c r="KA8" s="74"/>
      <c r="KB8" s="74"/>
      <c r="KC8" s="74"/>
      <c r="KD8" s="74"/>
      <c r="KE8" s="74"/>
      <c r="KF8" s="74"/>
      <c r="KG8" s="74"/>
      <c r="KH8" s="74"/>
      <c r="KI8" s="74"/>
      <c r="KJ8" s="74"/>
      <c r="KK8" s="74"/>
      <c r="KL8" s="74"/>
      <c r="KM8" s="74"/>
      <c r="KN8" s="94"/>
      <c r="KO8" s="101">
        <f t="shared" si="1"/>
        <v>1444</v>
      </c>
    </row>
    <row r="9" spans="1:301" ht="18.75" customHeight="1" thickBot="1" x14ac:dyDescent="0.3">
      <c r="A9" s="100" t="s">
        <v>622</v>
      </c>
      <c r="B9" s="119" t="str">
        <f t="shared" si="0"/>
        <v>Conservatory Lab Charter School</v>
      </c>
      <c r="C9" s="120"/>
      <c r="D9" s="66">
        <v>1404</v>
      </c>
      <c r="E9" s="74"/>
      <c r="F9" s="73">
        <v>1</v>
      </c>
      <c r="G9" s="73">
        <v>10</v>
      </c>
      <c r="H9" s="74"/>
      <c r="I9" s="73">
        <v>12</v>
      </c>
      <c r="J9" s="74"/>
      <c r="K9" s="73">
        <v>7</v>
      </c>
      <c r="L9" s="73">
        <v>4</v>
      </c>
      <c r="M9" s="73">
        <v>6</v>
      </c>
      <c r="N9" s="74"/>
      <c r="O9" s="73">
        <v>8</v>
      </c>
      <c r="P9" s="74"/>
      <c r="Q9" s="73">
        <v>1</v>
      </c>
      <c r="R9" s="74"/>
      <c r="S9" s="74"/>
      <c r="T9" s="74"/>
      <c r="U9" s="73">
        <v>13</v>
      </c>
      <c r="V9" s="74"/>
      <c r="W9" s="74"/>
      <c r="X9" s="74"/>
      <c r="Y9" s="74"/>
      <c r="Z9" s="74"/>
      <c r="AA9" s="73">
        <v>2</v>
      </c>
      <c r="AB9" s="73">
        <v>4</v>
      </c>
      <c r="AC9" s="74"/>
      <c r="AD9" s="74"/>
      <c r="AE9" s="74"/>
      <c r="AF9" s="74"/>
      <c r="AG9" s="73">
        <v>4</v>
      </c>
      <c r="AH9" s="74"/>
      <c r="AI9" s="74"/>
      <c r="AJ9" s="74"/>
      <c r="AK9" s="73">
        <v>2</v>
      </c>
      <c r="AL9" s="73">
        <v>1</v>
      </c>
      <c r="AM9" s="73">
        <v>7</v>
      </c>
      <c r="AN9" s="74"/>
      <c r="AO9" s="74"/>
      <c r="AP9" s="74"/>
      <c r="AQ9" s="74"/>
      <c r="AR9" s="74"/>
      <c r="AS9" s="74"/>
      <c r="AT9" s="73">
        <v>3</v>
      </c>
      <c r="AU9" s="74"/>
      <c r="AV9" s="73">
        <v>12</v>
      </c>
      <c r="AW9" s="73">
        <v>1</v>
      </c>
      <c r="AX9" s="74"/>
      <c r="AY9" s="74"/>
      <c r="AZ9" s="74"/>
      <c r="BA9" s="74"/>
      <c r="BB9" s="74"/>
      <c r="BC9" s="74"/>
      <c r="BD9" s="73">
        <v>3</v>
      </c>
      <c r="BE9" s="74"/>
      <c r="BF9" s="74"/>
      <c r="BG9" s="74"/>
      <c r="BH9" s="74"/>
      <c r="BI9" s="73">
        <v>2</v>
      </c>
      <c r="BJ9" s="74"/>
      <c r="BK9" s="74"/>
      <c r="BL9" s="74"/>
      <c r="BM9" s="74"/>
      <c r="BN9" s="73">
        <v>1</v>
      </c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3">
        <v>13</v>
      </c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3">
        <v>2</v>
      </c>
      <c r="DG9" s="74"/>
      <c r="DH9" s="73">
        <v>4</v>
      </c>
      <c r="DI9" s="74"/>
      <c r="DJ9" s="74"/>
      <c r="DK9" s="73">
        <v>14</v>
      </c>
      <c r="DL9" s="74"/>
      <c r="DM9" s="74"/>
      <c r="DN9" s="74"/>
      <c r="DO9" s="74"/>
      <c r="DP9" s="74"/>
      <c r="DQ9" s="73">
        <v>1</v>
      </c>
      <c r="DR9" s="73">
        <v>1</v>
      </c>
      <c r="DS9" s="74"/>
      <c r="DT9" s="73">
        <v>6</v>
      </c>
      <c r="DU9" s="74"/>
      <c r="DV9" s="74"/>
      <c r="DW9" s="74"/>
      <c r="DX9" s="74"/>
      <c r="DY9" s="73">
        <v>2</v>
      </c>
      <c r="DZ9" s="74"/>
      <c r="EA9" s="74"/>
      <c r="EB9" s="74"/>
      <c r="EC9" s="74"/>
      <c r="ED9" s="74"/>
      <c r="EE9" s="74"/>
      <c r="EF9" s="74"/>
      <c r="EG9" s="74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3">
        <v>3</v>
      </c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3">
        <v>1</v>
      </c>
      <c r="FI9" s="74"/>
      <c r="FJ9" s="74"/>
      <c r="FK9" s="73">
        <v>1</v>
      </c>
      <c r="FL9" s="74"/>
      <c r="FM9" s="74"/>
      <c r="FN9" s="74"/>
      <c r="FO9" s="74"/>
      <c r="FP9" s="74"/>
      <c r="FQ9" s="74"/>
      <c r="FR9" s="74"/>
      <c r="FS9" s="74"/>
      <c r="FT9" s="74"/>
      <c r="FU9" s="74"/>
      <c r="FV9" s="74"/>
      <c r="FW9" s="74"/>
      <c r="FX9" s="73">
        <v>1</v>
      </c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M9" s="74"/>
      <c r="GN9" s="74"/>
      <c r="GO9" s="74"/>
      <c r="GP9" s="74"/>
      <c r="GQ9" s="74"/>
      <c r="GR9" s="74"/>
      <c r="GS9" s="74"/>
      <c r="GT9" s="74"/>
      <c r="GU9" s="74"/>
      <c r="GV9" s="74"/>
      <c r="GW9" s="74"/>
      <c r="GX9" s="74"/>
      <c r="GY9" s="74"/>
      <c r="GZ9" s="74"/>
      <c r="HA9" s="74"/>
      <c r="HB9" s="74"/>
      <c r="HC9" s="74"/>
      <c r="HD9" s="74"/>
      <c r="HE9" s="74"/>
      <c r="HF9" s="74"/>
      <c r="HG9" s="74"/>
      <c r="HH9" s="74"/>
      <c r="HI9" s="73">
        <v>1</v>
      </c>
      <c r="HJ9" s="74"/>
      <c r="HK9" s="73">
        <v>1</v>
      </c>
      <c r="HL9" s="73">
        <v>1</v>
      </c>
      <c r="HM9" s="74"/>
      <c r="HN9" s="74"/>
      <c r="HO9" s="74"/>
      <c r="HP9" s="74"/>
      <c r="HQ9" s="74"/>
      <c r="HR9" s="74"/>
      <c r="HS9" s="74"/>
      <c r="HT9" s="74"/>
      <c r="HU9" s="74"/>
      <c r="HV9" s="74"/>
      <c r="HW9" s="74"/>
      <c r="HX9" s="74"/>
      <c r="HY9" s="74"/>
      <c r="HZ9" s="74"/>
      <c r="IA9" s="74"/>
      <c r="IB9" s="74"/>
      <c r="IC9" s="74"/>
      <c r="ID9" s="74"/>
      <c r="IE9" s="74"/>
      <c r="IF9" s="74"/>
      <c r="IG9" s="74"/>
      <c r="IH9" s="74"/>
      <c r="II9" s="74"/>
      <c r="IJ9" s="74"/>
      <c r="IK9" s="74"/>
      <c r="IL9" s="74"/>
      <c r="IM9" s="74"/>
      <c r="IN9" s="74"/>
      <c r="IO9" s="74"/>
      <c r="IP9" s="74"/>
      <c r="IQ9" s="74"/>
      <c r="IR9" s="74"/>
      <c r="IS9" s="74"/>
      <c r="IT9" s="74"/>
      <c r="IU9" s="74"/>
      <c r="IV9" s="74"/>
      <c r="IW9" s="74"/>
      <c r="IX9" s="74"/>
      <c r="IY9" s="74"/>
      <c r="IZ9" s="74"/>
      <c r="JA9" s="74"/>
      <c r="JB9" s="74"/>
      <c r="JC9" s="73">
        <v>1</v>
      </c>
      <c r="JD9" s="73">
        <v>1</v>
      </c>
      <c r="JE9" s="74"/>
      <c r="JF9" s="74"/>
      <c r="JG9" s="74"/>
      <c r="JH9" s="74"/>
      <c r="JI9" s="74"/>
      <c r="JJ9" s="74"/>
      <c r="JK9" s="74"/>
      <c r="JL9" s="74"/>
      <c r="JM9" s="74"/>
      <c r="JN9" s="74"/>
      <c r="JO9" s="74"/>
      <c r="JP9" s="74"/>
      <c r="JQ9" s="74"/>
      <c r="JR9" s="74"/>
      <c r="JS9" s="74"/>
      <c r="JT9" s="74"/>
      <c r="JU9" s="74"/>
      <c r="JV9" s="74"/>
      <c r="JW9" s="74"/>
      <c r="JX9" s="74"/>
      <c r="JY9" s="74"/>
      <c r="JZ9" s="74"/>
      <c r="KA9" s="74"/>
      <c r="KB9" s="74"/>
      <c r="KC9" s="74"/>
      <c r="KD9" s="74"/>
      <c r="KE9" s="74"/>
      <c r="KF9" s="74"/>
      <c r="KG9" s="74"/>
      <c r="KH9" s="74"/>
      <c r="KI9" s="74"/>
      <c r="KJ9" s="74"/>
      <c r="KK9" s="74"/>
      <c r="KL9" s="74"/>
      <c r="KM9" s="74"/>
      <c r="KN9" s="94"/>
      <c r="KO9" s="101">
        <f t="shared" si="1"/>
        <v>1562</v>
      </c>
    </row>
    <row r="10" spans="1:301" ht="18.75" customHeight="1" thickBot="1" x14ac:dyDescent="0.3">
      <c r="A10" s="100" t="s">
        <v>606</v>
      </c>
      <c r="B10" s="119" t="str">
        <f t="shared" si="0"/>
        <v>Bridge Boston Charter School</v>
      </c>
      <c r="C10" s="120"/>
      <c r="D10" s="66">
        <v>1399</v>
      </c>
      <c r="E10" s="74"/>
      <c r="F10" s="73">
        <v>1</v>
      </c>
      <c r="G10" s="73">
        <v>4</v>
      </c>
      <c r="H10" s="74"/>
      <c r="I10" s="73">
        <v>11</v>
      </c>
      <c r="J10" s="74"/>
      <c r="K10" s="73">
        <v>4</v>
      </c>
      <c r="L10" s="73">
        <v>1</v>
      </c>
      <c r="M10" s="73">
        <v>2</v>
      </c>
      <c r="N10" s="74"/>
      <c r="O10" s="73">
        <v>9</v>
      </c>
      <c r="P10" s="73">
        <v>2</v>
      </c>
      <c r="Q10" s="73">
        <v>2</v>
      </c>
      <c r="R10" s="74"/>
      <c r="S10" s="74"/>
      <c r="T10" s="74"/>
      <c r="U10" s="73">
        <v>1</v>
      </c>
      <c r="V10" s="74"/>
      <c r="W10" s="74"/>
      <c r="X10" s="74"/>
      <c r="Y10" s="74"/>
      <c r="Z10" s="74"/>
      <c r="AA10" s="74"/>
      <c r="AB10" s="73">
        <v>4</v>
      </c>
      <c r="AC10" s="74"/>
      <c r="AD10" s="74"/>
      <c r="AE10" s="74"/>
      <c r="AF10" s="74"/>
      <c r="AG10" s="73">
        <v>3</v>
      </c>
      <c r="AH10" s="74"/>
      <c r="AI10" s="74"/>
      <c r="AJ10" s="74"/>
      <c r="AK10" s="74"/>
      <c r="AL10" s="74"/>
      <c r="AM10" s="73">
        <v>3</v>
      </c>
      <c r="AN10" s="74"/>
      <c r="AO10" s="74"/>
      <c r="AP10" s="74"/>
      <c r="AQ10" s="74"/>
      <c r="AR10" s="73">
        <v>1</v>
      </c>
      <c r="AS10" s="74"/>
      <c r="AT10" s="74"/>
      <c r="AU10" s="74"/>
      <c r="AV10" s="73">
        <v>7</v>
      </c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3">
        <v>3</v>
      </c>
      <c r="BJ10" s="74"/>
      <c r="BK10" s="74"/>
      <c r="BL10" s="74"/>
      <c r="BM10" s="74"/>
      <c r="BN10" s="73">
        <v>1</v>
      </c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3">
        <v>1</v>
      </c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3">
        <v>1</v>
      </c>
      <c r="CX10" s="74"/>
      <c r="CY10" s="74"/>
      <c r="CZ10" s="74"/>
      <c r="DA10" s="74"/>
      <c r="DB10" s="74"/>
      <c r="DC10" s="74"/>
      <c r="DD10" s="74"/>
      <c r="DE10" s="74"/>
      <c r="DF10" s="73">
        <v>1</v>
      </c>
      <c r="DG10" s="74"/>
      <c r="DH10" s="74"/>
      <c r="DI10" s="74"/>
      <c r="DJ10" s="74"/>
      <c r="DK10" s="73">
        <v>1</v>
      </c>
      <c r="DL10" s="74"/>
      <c r="DM10" s="74"/>
      <c r="DN10" s="74"/>
      <c r="DO10" s="74"/>
      <c r="DP10" s="74"/>
      <c r="DQ10" s="74"/>
      <c r="DR10" s="73">
        <v>2</v>
      </c>
      <c r="DS10" s="74"/>
      <c r="DT10" s="73">
        <v>1</v>
      </c>
      <c r="DU10" s="74"/>
      <c r="DV10" s="74"/>
      <c r="DW10" s="74"/>
      <c r="DX10" s="74"/>
      <c r="DY10" s="74"/>
      <c r="DZ10" s="74"/>
      <c r="EA10" s="74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3">
        <v>2</v>
      </c>
      <c r="FL10" s="74"/>
      <c r="FM10" s="74"/>
      <c r="FN10" s="74"/>
      <c r="FO10" s="74"/>
      <c r="FP10" s="74"/>
      <c r="FQ10" s="74"/>
      <c r="FR10" s="74"/>
      <c r="FS10" s="74"/>
      <c r="FT10" s="74"/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M10" s="74"/>
      <c r="GN10" s="74"/>
      <c r="GO10" s="74"/>
      <c r="GP10" s="74"/>
      <c r="GQ10" s="74"/>
      <c r="GR10" s="74"/>
      <c r="GS10" s="73">
        <v>1</v>
      </c>
      <c r="GT10" s="74"/>
      <c r="GU10" s="74"/>
      <c r="GV10" s="74"/>
      <c r="GW10" s="74"/>
      <c r="GX10" s="74"/>
      <c r="GY10" s="74"/>
      <c r="GZ10" s="74"/>
      <c r="HA10" s="74"/>
      <c r="HB10" s="74"/>
      <c r="HC10" s="74"/>
      <c r="HD10" s="74"/>
      <c r="HE10" s="74"/>
      <c r="HF10" s="74"/>
      <c r="HG10" s="74"/>
      <c r="HH10" s="74"/>
      <c r="HI10" s="74"/>
      <c r="HJ10" s="74"/>
      <c r="HK10" s="74"/>
      <c r="HL10" s="74"/>
      <c r="HM10" s="74"/>
      <c r="HN10" s="74"/>
      <c r="HO10" s="74"/>
      <c r="HP10" s="74"/>
      <c r="HQ10" s="74"/>
      <c r="HR10" s="74"/>
      <c r="HS10" s="74"/>
      <c r="HT10" s="74"/>
      <c r="HU10" s="74"/>
      <c r="HV10" s="74"/>
      <c r="HW10" s="74"/>
      <c r="HX10" s="74"/>
      <c r="HY10" s="74"/>
      <c r="HZ10" s="74"/>
      <c r="IA10" s="74"/>
      <c r="IB10" s="74"/>
      <c r="IC10" s="74"/>
      <c r="ID10" s="74"/>
      <c r="IE10" s="74"/>
      <c r="IF10" s="74"/>
      <c r="IG10" s="74"/>
      <c r="IH10" s="74"/>
      <c r="II10" s="74"/>
      <c r="IJ10" s="74"/>
      <c r="IK10" s="74"/>
      <c r="IL10" s="74"/>
      <c r="IM10" s="74"/>
      <c r="IN10" s="74"/>
      <c r="IO10" s="74"/>
      <c r="IP10" s="74"/>
      <c r="IQ10" s="74"/>
      <c r="IR10" s="74"/>
      <c r="IS10" s="74"/>
      <c r="IT10" s="74"/>
      <c r="IU10" s="74"/>
      <c r="IV10" s="74"/>
      <c r="IW10" s="74"/>
      <c r="IX10" s="74"/>
      <c r="IY10" s="74"/>
      <c r="IZ10" s="74"/>
      <c r="JA10" s="74"/>
      <c r="JB10" s="74"/>
      <c r="JC10" s="74"/>
      <c r="JD10" s="74"/>
      <c r="JE10" s="74"/>
      <c r="JF10" s="74"/>
      <c r="JG10" s="74"/>
      <c r="JH10" s="74"/>
      <c r="JI10" s="74"/>
      <c r="JJ10" s="74"/>
      <c r="JK10" s="74"/>
      <c r="JL10" s="74"/>
      <c r="JM10" s="74"/>
      <c r="JN10" s="74"/>
      <c r="JO10" s="74"/>
      <c r="JP10" s="74"/>
      <c r="JQ10" s="74"/>
      <c r="JR10" s="74"/>
      <c r="JS10" s="74"/>
      <c r="JT10" s="74"/>
      <c r="JU10" s="74"/>
      <c r="JV10" s="74"/>
      <c r="JW10" s="74"/>
      <c r="JX10" s="74"/>
      <c r="JY10" s="74"/>
      <c r="JZ10" s="74"/>
      <c r="KA10" s="74"/>
      <c r="KB10" s="74"/>
      <c r="KC10" s="74"/>
      <c r="KD10" s="74"/>
      <c r="KE10" s="74"/>
      <c r="KF10" s="74"/>
      <c r="KG10" s="74"/>
      <c r="KH10" s="74"/>
      <c r="KI10" s="74"/>
      <c r="KJ10" s="74"/>
      <c r="KK10" s="74"/>
      <c r="KL10" s="74"/>
      <c r="KM10" s="74"/>
      <c r="KN10" s="94"/>
      <c r="KO10" s="101">
        <f t="shared" si="1"/>
        <v>1468</v>
      </c>
    </row>
    <row r="11" spans="1:301" ht="18.75" customHeight="1" thickBot="1" x14ac:dyDescent="0.3">
      <c r="A11" s="100" t="s">
        <v>621</v>
      </c>
      <c r="B11" s="119" t="str">
        <f t="shared" si="0"/>
        <v>Codman Academy Charter Public School</v>
      </c>
      <c r="C11" s="120"/>
      <c r="D11" s="66">
        <v>1225</v>
      </c>
      <c r="E11" s="74"/>
      <c r="F11" s="74"/>
      <c r="G11" s="74"/>
      <c r="H11" s="74"/>
      <c r="I11" s="73">
        <v>4</v>
      </c>
      <c r="J11" s="74"/>
      <c r="K11" s="74"/>
      <c r="L11" s="73">
        <v>1</v>
      </c>
      <c r="M11" s="73">
        <v>1</v>
      </c>
      <c r="N11" s="74"/>
      <c r="O11" s="73">
        <v>10</v>
      </c>
      <c r="P11" s="74"/>
      <c r="Q11" s="74"/>
      <c r="R11" s="74"/>
      <c r="S11" s="74"/>
      <c r="T11" s="74"/>
      <c r="U11" s="73">
        <v>1</v>
      </c>
      <c r="V11" s="74"/>
      <c r="W11" s="74"/>
      <c r="X11" s="74"/>
      <c r="Y11" s="74"/>
      <c r="Z11" s="74"/>
      <c r="AA11" s="73">
        <v>1</v>
      </c>
      <c r="AB11" s="73">
        <v>1</v>
      </c>
      <c r="AC11" s="74"/>
      <c r="AD11" s="74"/>
      <c r="AE11" s="74"/>
      <c r="AF11" s="74"/>
      <c r="AG11" s="74"/>
      <c r="AH11" s="74"/>
      <c r="AI11" s="74"/>
      <c r="AJ11" s="74"/>
      <c r="AK11" s="73">
        <v>2</v>
      </c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3">
        <v>2</v>
      </c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3">
        <v>2</v>
      </c>
      <c r="BJ11" s="74"/>
      <c r="BK11" s="74"/>
      <c r="BL11" s="74"/>
      <c r="BM11" s="74"/>
      <c r="BN11" s="73">
        <v>1</v>
      </c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B11" s="74"/>
      <c r="EC11" s="74"/>
      <c r="ED11" s="74"/>
      <c r="EE11" s="74"/>
      <c r="EF11" s="74"/>
      <c r="EG11" s="74"/>
      <c r="EH11" s="74"/>
      <c r="EI11" s="74"/>
      <c r="EJ11" s="74"/>
      <c r="EK11" s="74"/>
      <c r="EL11" s="74"/>
      <c r="EM11" s="74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/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M11" s="74"/>
      <c r="GN11" s="74"/>
      <c r="GO11" s="74"/>
      <c r="GP11" s="74"/>
      <c r="GQ11" s="74"/>
      <c r="GR11" s="74"/>
      <c r="GS11" s="74"/>
      <c r="GT11" s="74"/>
      <c r="GU11" s="74"/>
      <c r="GV11" s="74"/>
      <c r="GW11" s="74"/>
      <c r="GX11" s="74"/>
      <c r="GY11" s="74"/>
      <c r="GZ11" s="74"/>
      <c r="HA11" s="74"/>
      <c r="HB11" s="74"/>
      <c r="HC11" s="74"/>
      <c r="HD11" s="74"/>
      <c r="HE11" s="74"/>
      <c r="HF11" s="74"/>
      <c r="HG11" s="74"/>
      <c r="HH11" s="74"/>
      <c r="HI11" s="74"/>
      <c r="HJ11" s="74"/>
      <c r="HK11" s="74"/>
      <c r="HL11" s="74"/>
      <c r="HM11" s="74"/>
      <c r="HN11" s="74"/>
      <c r="HO11" s="74"/>
      <c r="HP11" s="74"/>
      <c r="HQ11" s="74"/>
      <c r="HR11" s="74"/>
      <c r="HS11" s="74"/>
      <c r="HT11" s="74"/>
      <c r="HU11" s="74"/>
      <c r="HV11" s="74"/>
      <c r="HW11" s="74"/>
      <c r="HX11" s="74"/>
      <c r="HY11" s="74"/>
      <c r="HZ11" s="74"/>
      <c r="IA11" s="74"/>
      <c r="IB11" s="74"/>
      <c r="IC11" s="74"/>
      <c r="ID11" s="74"/>
      <c r="IE11" s="74"/>
      <c r="IF11" s="74"/>
      <c r="IG11" s="74"/>
      <c r="IH11" s="74"/>
      <c r="II11" s="74"/>
      <c r="IJ11" s="74"/>
      <c r="IK11" s="74"/>
      <c r="IL11" s="74"/>
      <c r="IM11" s="74"/>
      <c r="IN11" s="74"/>
      <c r="IO11" s="74"/>
      <c r="IP11" s="74"/>
      <c r="IQ11" s="74"/>
      <c r="IR11" s="74"/>
      <c r="IS11" s="74"/>
      <c r="IT11" s="74"/>
      <c r="IU11" s="74"/>
      <c r="IV11" s="74"/>
      <c r="IW11" s="74"/>
      <c r="IX11" s="74"/>
      <c r="IY11" s="74"/>
      <c r="IZ11" s="74"/>
      <c r="JA11" s="74"/>
      <c r="JB11" s="74"/>
      <c r="JC11" s="74"/>
      <c r="JD11" s="74"/>
      <c r="JE11" s="74"/>
      <c r="JF11" s="74"/>
      <c r="JG11" s="74"/>
      <c r="JH11" s="74"/>
      <c r="JI11" s="74"/>
      <c r="JJ11" s="74"/>
      <c r="JK11" s="74"/>
      <c r="JL11" s="74"/>
      <c r="JM11" s="74"/>
      <c r="JN11" s="74"/>
      <c r="JO11" s="74"/>
      <c r="JP11" s="74"/>
      <c r="JQ11" s="74"/>
      <c r="JR11" s="74"/>
      <c r="JS11" s="74"/>
      <c r="JT11" s="74"/>
      <c r="JU11" s="74"/>
      <c r="JV11" s="74"/>
      <c r="JW11" s="74"/>
      <c r="JX11" s="74"/>
      <c r="JY11" s="74"/>
      <c r="JZ11" s="74"/>
      <c r="KA11" s="74"/>
      <c r="KB11" s="74"/>
      <c r="KC11" s="74"/>
      <c r="KD11" s="74"/>
      <c r="KE11" s="74"/>
      <c r="KF11" s="74"/>
      <c r="KG11" s="74"/>
      <c r="KH11" s="74"/>
      <c r="KI11" s="74"/>
      <c r="KJ11" s="74"/>
      <c r="KK11" s="74"/>
      <c r="KL11" s="74"/>
      <c r="KM11" s="74"/>
      <c r="KN11" s="94"/>
      <c r="KO11" s="101">
        <f t="shared" si="1"/>
        <v>1251</v>
      </c>
    </row>
    <row r="12" spans="1:301" ht="18.75" customHeight="1" thickBot="1" x14ac:dyDescent="0.3">
      <c r="A12" s="100" t="s">
        <v>637</v>
      </c>
      <c r="B12" s="119" t="str">
        <f t="shared" si="0"/>
        <v>Brooke Charter School- East Boston</v>
      </c>
      <c r="C12" s="120"/>
      <c r="D12" s="66">
        <v>1190</v>
      </c>
      <c r="E12" s="73">
        <v>1</v>
      </c>
      <c r="F12" s="74"/>
      <c r="G12" s="73">
        <v>14</v>
      </c>
      <c r="H12" s="74"/>
      <c r="I12" s="73">
        <v>7</v>
      </c>
      <c r="J12" s="74"/>
      <c r="K12" s="73">
        <v>277</v>
      </c>
      <c r="L12" s="73">
        <v>13</v>
      </c>
      <c r="M12" s="73">
        <v>12</v>
      </c>
      <c r="N12" s="74"/>
      <c r="O12" s="73">
        <v>5</v>
      </c>
      <c r="P12" s="74"/>
      <c r="Q12" s="73">
        <v>2</v>
      </c>
      <c r="R12" s="74"/>
      <c r="S12" s="74"/>
      <c r="T12" s="74"/>
      <c r="U12" s="73">
        <v>66</v>
      </c>
      <c r="V12" s="74"/>
      <c r="W12" s="74"/>
      <c r="X12" s="74"/>
      <c r="Y12" s="74"/>
      <c r="Z12" s="74"/>
      <c r="AA12" s="74"/>
      <c r="AB12" s="73">
        <v>2</v>
      </c>
      <c r="AC12" s="74"/>
      <c r="AD12" s="74"/>
      <c r="AE12" s="74"/>
      <c r="AF12" s="74"/>
      <c r="AG12" s="73">
        <v>2</v>
      </c>
      <c r="AH12" s="74"/>
      <c r="AI12" s="74"/>
      <c r="AJ12" s="74"/>
      <c r="AK12" s="74"/>
      <c r="AL12" s="73">
        <v>2</v>
      </c>
      <c r="AM12" s="73">
        <v>1</v>
      </c>
      <c r="AN12" s="74"/>
      <c r="AO12" s="74"/>
      <c r="AP12" s="74"/>
      <c r="AQ12" s="74"/>
      <c r="AR12" s="73">
        <v>2</v>
      </c>
      <c r="AS12" s="74"/>
      <c r="AT12" s="74"/>
      <c r="AU12" s="74"/>
      <c r="AV12" s="73">
        <v>3</v>
      </c>
      <c r="AW12" s="74"/>
      <c r="AX12" s="74"/>
      <c r="AY12" s="74"/>
      <c r="AZ12" s="74"/>
      <c r="BA12" s="74"/>
      <c r="BB12" s="74"/>
      <c r="BC12" s="74"/>
      <c r="BD12" s="73">
        <v>25</v>
      </c>
      <c r="BE12" s="74"/>
      <c r="BF12" s="74"/>
      <c r="BG12" s="74"/>
      <c r="BH12" s="74"/>
      <c r="BI12" s="73">
        <v>2</v>
      </c>
      <c r="BJ12" s="74"/>
      <c r="BK12" s="74"/>
      <c r="BL12" s="74"/>
      <c r="BM12" s="73">
        <v>1</v>
      </c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3">
        <v>1</v>
      </c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3">
        <v>1</v>
      </c>
      <c r="DR12" s="74"/>
      <c r="DS12" s="74"/>
      <c r="DT12" s="73">
        <v>1</v>
      </c>
      <c r="DU12" s="74"/>
      <c r="DV12" s="74"/>
      <c r="DW12" s="74"/>
      <c r="DX12" s="74"/>
      <c r="DY12" s="74"/>
      <c r="DZ12" s="74"/>
      <c r="EA12" s="74"/>
      <c r="EB12" s="74"/>
      <c r="EC12" s="74"/>
      <c r="ED12" s="74"/>
      <c r="EE12" s="74"/>
      <c r="EF12" s="74"/>
      <c r="EG12" s="74"/>
      <c r="EH12" s="74"/>
      <c r="EI12" s="74"/>
      <c r="EJ12" s="74"/>
      <c r="EK12" s="74"/>
      <c r="EL12" s="74"/>
      <c r="EM12" s="74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/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M12" s="74"/>
      <c r="GN12" s="74"/>
      <c r="GO12" s="74"/>
      <c r="GP12" s="74"/>
      <c r="GQ12" s="74"/>
      <c r="GR12" s="74"/>
      <c r="GS12" s="74"/>
      <c r="GT12" s="74"/>
      <c r="GU12" s="74"/>
      <c r="GV12" s="74"/>
      <c r="GW12" s="74"/>
      <c r="GX12" s="74"/>
      <c r="GY12" s="74"/>
      <c r="GZ12" s="74"/>
      <c r="HA12" s="74"/>
      <c r="HB12" s="74"/>
      <c r="HC12" s="74"/>
      <c r="HD12" s="74"/>
      <c r="HE12" s="74"/>
      <c r="HF12" s="74"/>
      <c r="HG12" s="74"/>
      <c r="HH12" s="74"/>
      <c r="HI12" s="74"/>
      <c r="HJ12" s="74"/>
      <c r="HK12" s="74"/>
      <c r="HL12" s="74"/>
      <c r="HM12" s="74"/>
      <c r="HN12" s="74"/>
      <c r="HO12" s="74"/>
      <c r="HP12" s="74"/>
      <c r="HQ12" s="74"/>
      <c r="HR12" s="74"/>
      <c r="HS12" s="74"/>
      <c r="HT12" s="74"/>
      <c r="HU12" s="74"/>
      <c r="HV12" s="74"/>
      <c r="HW12" s="74"/>
      <c r="HX12" s="74"/>
      <c r="HY12" s="74"/>
      <c r="HZ12" s="74"/>
      <c r="IA12" s="74"/>
      <c r="IB12" s="74"/>
      <c r="IC12" s="74"/>
      <c r="ID12" s="74"/>
      <c r="IE12" s="74"/>
      <c r="IF12" s="74"/>
      <c r="IG12" s="74"/>
      <c r="IH12" s="74"/>
      <c r="II12" s="74"/>
      <c r="IJ12" s="74"/>
      <c r="IK12" s="74"/>
      <c r="IL12" s="74"/>
      <c r="IM12" s="74"/>
      <c r="IN12" s="74"/>
      <c r="IO12" s="74"/>
      <c r="IP12" s="74"/>
      <c r="IQ12" s="74"/>
      <c r="IR12" s="74"/>
      <c r="IS12" s="74"/>
      <c r="IT12" s="74"/>
      <c r="IU12" s="74"/>
      <c r="IV12" s="74"/>
      <c r="IW12" s="74"/>
      <c r="IX12" s="74"/>
      <c r="IY12" s="74"/>
      <c r="IZ12" s="74"/>
      <c r="JA12" s="74"/>
      <c r="JB12" s="74"/>
      <c r="JC12" s="74"/>
      <c r="JD12" s="74"/>
      <c r="JE12" s="74"/>
      <c r="JF12" s="74"/>
      <c r="JG12" s="74"/>
      <c r="JH12" s="74"/>
      <c r="JI12" s="74"/>
      <c r="JJ12" s="74"/>
      <c r="JK12" s="74"/>
      <c r="JL12" s="74"/>
      <c r="JM12" s="74"/>
      <c r="JN12" s="74"/>
      <c r="JO12" s="74"/>
      <c r="JP12" s="74"/>
      <c r="JQ12" s="74"/>
      <c r="JR12" s="74"/>
      <c r="JS12" s="74"/>
      <c r="JT12" s="74"/>
      <c r="JU12" s="74"/>
      <c r="JV12" s="74"/>
      <c r="JW12" s="74"/>
      <c r="JX12" s="74"/>
      <c r="JY12" s="74"/>
      <c r="JZ12" s="74"/>
      <c r="KA12" s="74"/>
      <c r="KB12" s="74"/>
      <c r="KC12" s="74"/>
      <c r="KD12" s="74"/>
      <c r="KE12" s="74"/>
      <c r="KF12" s="74"/>
      <c r="KG12" s="74"/>
      <c r="KH12" s="74"/>
      <c r="KI12" s="74"/>
      <c r="KJ12" s="74"/>
      <c r="KK12" s="74"/>
      <c r="KL12" s="74"/>
      <c r="KM12" s="74"/>
      <c r="KN12" s="94"/>
      <c r="KO12" s="101">
        <f t="shared" si="1"/>
        <v>1630</v>
      </c>
    </row>
    <row r="13" spans="1:301" ht="18.75" customHeight="1" thickBot="1" x14ac:dyDescent="0.3">
      <c r="A13" s="100" t="s">
        <v>651</v>
      </c>
      <c r="B13" s="119" t="str">
        <f t="shared" si="0"/>
        <v>Boston Renaissance Charter Public School</v>
      </c>
      <c r="C13" s="120"/>
      <c r="D13" s="66">
        <v>1026</v>
      </c>
      <c r="E13" s="74"/>
      <c r="F13" s="74"/>
      <c r="G13" s="73">
        <v>2</v>
      </c>
      <c r="H13" s="74"/>
      <c r="I13" s="73">
        <v>5</v>
      </c>
      <c r="J13" s="74"/>
      <c r="K13" s="73">
        <v>3</v>
      </c>
      <c r="L13" s="73">
        <v>3</v>
      </c>
      <c r="M13" s="73">
        <v>3</v>
      </c>
      <c r="N13" s="74"/>
      <c r="O13" s="73">
        <v>17</v>
      </c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3">
        <v>1</v>
      </c>
      <c r="AB13" s="73">
        <v>1</v>
      </c>
      <c r="AC13" s="74"/>
      <c r="AD13" s="74"/>
      <c r="AE13" s="74"/>
      <c r="AF13" s="74"/>
      <c r="AG13" s="74"/>
      <c r="AH13" s="74"/>
      <c r="AI13" s="74"/>
      <c r="AJ13" s="74"/>
      <c r="AK13" s="73">
        <v>1</v>
      </c>
      <c r="AL13" s="74"/>
      <c r="AM13" s="73">
        <v>1</v>
      </c>
      <c r="AN13" s="74"/>
      <c r="AO13" s="74"/>
      <c r="AP13" s="74"/>
      <c r="AQ13" s="74"/>
      <c r="AR13" s="74"/>
      <c r="AS13" s="74"/>
      <c r="AT13" s="74"/>
      <c r="AU13" s="73">
        <v>1</v>
      </c>
      <c r="AV13" s="73">
        <v>3</v>
      </c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3">
        <v>1</v>
      </c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3">
        <v>4</v>
      </c>
      <c r="DG13" s="74"/>
      <c r="DH13" s="74"/>
      <c r="DI13" s="74"/>
      <c r="DJ13" s="74"/>
      <c r="DK13" s="73">
        <v>1</v>
      </c>
      <c r="DL13" s="74"/>
      <c r="DM13" s="74"/>
      <c r="DN13" s="74"/>
      <c r="DO13" s="74"/>
      <c r="DP13" s="74"/>
      <c r="DQ13" s="74"/>
      <c r="DR13" s="74"/>
      <c r="DS13" s="74"/>
      <c r="DT13" s="74"/>
      <c r="DU13" s="74"/>
      <c r="DV13" s="74"/>
      <c r="DW13" s="74"/>
      <c r="DX13" s="74"/>
      <c r="DY13" s="74"/>
      <c r="DZ13" s="74"/>
      <c r="EA13" s="74"/>
      <c r="EB13" s="74"/>
      <c r="EC13" s="74"/>
      <c r="ED13" s="74"/>
      <c r="EE13" s="74"/>
      <c r="EF13" s="74"/>
      <c r="EG13" s="74"/>
      <c r="EH13" s="74"/>
      <c r="EI13" s="74"/>
      <c r="EJ13" s="74"/>
      <c r="EK13" s="74"/>
      <c r="EL13" s="74"/>
      <c r="EM13" s="74"/>
      <c r="EN13" s="74"/>
      <c r="EO13" s="74"/>
      <c r="EP13" s="74"/>
      <c r="EQ13" s="74"/>
      <c r="ER13" s="74"/>
      <c r="ES13" s="74"/>
      <c r="ET13" s="73">
        <v>1</v>
      </c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/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M13" s="74"/>
      <c r="GN13" s="74"/>
      <c r="GO13" s="74"/>
      <c r="GP13" s="74"/>
      <c r="GQ13" s="74"/>
      <c r="GR13" s="74"/>
      <c r="GS13" s="74"/>
      <c r="GT13" s="74"/>
      <c r="GU13" s="74"/>
      <c r="GV13" s="74"/>
      <c r="GW13" s="74"/>
      <c r="GX13" s="74"/>
      <c r="GY13" s="74"/>
      <c r="GZ13" s="74"/>
      <c r="HA13" s="74"/>
      <c r="HB13" s="74"/>
      <c r="HC13" s="74"/>
      <c r="HD13" s="74"/>
      <c r="HE13" s="74"/>
      <c r="HF13" s="74"/>
      <c r="HG13" s="74"/>
      <c r="HH13" s="74"/>
      <c r="HI13" s="74"/>
      <c r="HJ13" s="74"/>
      <c r="HK13" s="74"/>
      <c r="HL13" s="74"/>
      <c r="HM13" s="74"/>
      <c r="HN13" s="74"/>
      <c r="HO13" s="74"/>
      <c r="HP13" s="74"/>
      <c r="HQ13" s="74"/>
      <c r="HR13" s="74"/>
      <c r="HS13" s="74"/>
      <c r="HT13" s="74"/>
      <c r="HU13" s="74"/>
      <c r="HV13" s="74"/>
      <c r="HW13" s="74"/>
      <c r="HX13" s="74"/>
      <c r="HY13" s="74"/>
      <c r="HZ13" s="74"/>
      <c r="IA13" s="74"/>
      <c r="IB13" s="74"/>
      <c r="IC13" s="74"/>
      <c r="ID13" s="74"/>
      <c r="IE13" s="74"/>
      <c r="IF13" s="74"/>
      <c r="IG13" s="74"/>
      <c r="IH13" s="74"/>
      <c r="II13" s="74"/>
      <c r="IJ13" s="74"/>
      <c r="IK13" s="74"/>
      <c r="IL13" s="74"/>
      <c r="IM13" s="74"/>
      <c r="IN13" s="74"/>
      <c r="IO13" s="74"/>
      <c r="IP13" s="74"/>
      <c r="IQ13" s="74"/>
      <c r="IR13" s="74"/>
      <c r="IS13" s="74"/>
      <c r="IT13" s="74"/>
      <c r="IU13" s="74"/>
      <c r="IV13" s="74"/>
      <c r="IW13" s="74"/>
      <c r="IX13" s="74"/>
      <c r="IY13" s="74"/>
      <c r="IZ13" s="74"/>
      <c r="JA13" s="74"/>
      <c r="JB13" s="74"/>
      <c r="JC13" s="74"/>
      <c r="JD13" s="74"/>
      <c r="JE13" s="74"/>
      <c r="JF13" s="74"/>
      <c r="JG13" s="74"/>
      <c r="JH13" s="74"/>
      <c r="JI13" s="74"/>
      <c r="JJ13" s="74"/>
      <c r="JK13" s="74"/>
      <c r="JL13" s="74"/>
      <c r="JM13" s="74"/>
      <c r="JN13" s="74"/>
      <c r="JO13" s="74"/>
      <c r="JP13" s="74"/>
      <c r="JQ13" s="74"/>
      <c r="JR13" s="74"/>
      <c r="JS13" s="74"/>
      <c r="JT13" s="74"/>
      <c r="JU13" s="74"/>
      <c r="JV13" s="74"/>
      <c r="JW13" s="74"/>
      <c r="JX13" s="74"/>
      <c r="JY13" s="74"/>
      <c r="JZ13" s="74"/>
      <c r="KA13" s="74"/>
      <c r="KB13" s="74"/>
      <c r="KC13" s="74"/>
      <c r="KD13" s="74"/>
      <c r="KE13" s="74"/>
      <c r="KF13" s="74"/>
      <c r="KG13" s="74"/>
      <c r="KH13" s="74"/>
      <c r="KI13" s="74"/>
      <c r="KJ13" s="74"/>
      <c r="KK13" s="74"/>
      <c r="KL13" s="74"/>
      <c r="KM13" s="74"/>
      <c r="KN13" s="94"/>
      <c r="KO13" s="101">
        <f t="shared" si="1"/>
        <v>1074</v>
      </c>
    </row>
    <row r="14" spans="1:301" ht="18.75" customHeight="1" thickBot="1" x14ac:dyDescent="0.3">
      <c r="A14" s="100" t="s">
        <v>600</v>
      </c>
      <c r="B14" s="119" t="str">
        <f t="shared" si="0"/>
        <v xml:space="preserve">Boston Green Academy Horace Mann Charter School </v>
      </c>
      <c r="C14" s="120"/>
      <c r="D14" s="66">
        <v>778</v>
      </c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  <c r="DV14" s="74"/>
      <c r="DW14" s="74"/>
      <c r="DX14" s="74"/>
      <c r="DY14" s="74"/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4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/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M14" s="74"/>
      <c r="GN14" s="74"/>
      <c r="GO14" s="74"/>
      <c r="GP14" s="74"/>
      <c r="GQ14" s="74"/>
      <c r="GR14" s="74"/>
      <c r="GS14" s="79"/>
      <c r="GT14" s="74"/>
      <c r="GU14" s="74"/>
      <c r="GV14" s="74"/>
      <c r="GW14" s="74"/>
      <c r="GX14" s="74"/>
      <c r="GY14" s="74"/>
      <c r="GZ14" s="74"/>
      <c r="HA14" s="74"/>
      <c r="HB14" s="74"/>
      <c r="HC14" s="74"/>
      <c r="HD14" s="74"/>
      <c r="HE14" s="74"/>
      <c r="HF14" s="74"/>
      <c r="HG14" s="74"/>
      <c r="HH14" s="74"/>
      <c r="HI14" s="74"/>
      <c r="HJ14" s="74"/>
      <c r="HK14" s="74"/>
      <c r="HL14" s="74"/>
      <c r="HM14" s="74"/>
      <c r="HN14" s="74"/>
      <c r="HO14" s="74"/>
      <c r="HP14" s="74"/>
      <c r="HQ14" s="74"/>
      <c r="HR14" s="74"/>
      <c r="HS14" s="74"/>
      <c r="HT14" s="74"/>
      <c r="HU14" s="74"/>
      <c r="HV14" s="74"/>
      <c r="HW14" s="74"/>
      <c r="HX14" s="74"/>
      <c r="HY14" s="74"/>
      <c r="HZ14" s="74"/>
      <c r="IA14" s="74"/>
      <c r="IB14" s="74"/>
      <c r="IC14" s="74"/>
      <c r="ID14" s="74"/>
      <c r="IE14" s="74"/>
      <c r="IF14" s="74"/>
      <c r="IG14" s="74"/>
      <c r="IH14" s="74"/>
      <c r="II14" s="74"/>
      <c r="IJ14" s="74"/>
      <c r="IK14" s="74"/>
      <c r="IL14" s="74"/>
      <c r="IM14" s="74"/>
      <c r="IN14" s="74"/>
      <c r="IO14" s="74"/>
      <c r="IP14" s="74"/>
      <c r="IQ14" s="74"/>
      <c r="IR14" s="74"/>
      <c r="IS14" s="74"/>
      <c r="IT14" s="74"/>
      <c r="IU14" s="74"/>
      <c r="IV14" s="74"/>
      <c r="IW14" s="74"/>
      <c r="IX14" s="74"/>
      <c r="IY14" s="74"/>
      <c r="IZ14" s="74"/>
      <c r="JA14" s="74"/>
      <c r="JB14" s="74"/>
      <c r="JC14" s="74"/>
      <c r="JD14" s="74"/>
      <c r="JE14" s="74"/>
      <c r="JF14" s="74"/>
      <c r="JG14" s="74"/>
      <c r="JH14" s="74"/>
      <c r="JI14" s="74"/>
      <c r="JJ14" s="74"/>
      <c r="JK14" s="74"/>
      <c r="JL14" s="74"/>
      <c r="JM14" s="74"/>
      <c r="JN14" s="74"/>
      <c r="JO14" s="74"/>
      <c r="JP14" s="74"/>
      <c r="JQ14" s="74"/>
      <c r="JR14" s="74"/>
      <c r="JS14" s="74"/>
      <c r="JT14" s="74"/>
      <c r="JU14" s="74"/>
      <c r="JV14" s="74"/>
      <c r="JW14" s="74"/>
      <c r="JX14" s="74"/>
      <c r="JY14" s="74"/>
      <c r="JZ14" s="74"/>
      <c r="KA14" s="74"/>
      <c r="KB14" s="74"/>
      <c r="KC14" s="74"/>
      <c r="KD14" s="74"/>
      <c r="KE14" s="74"/>
      <c r="KF14" s="74"/>
      <c r="KG14" s="74"/>
      <c r="KH14" s="74"/>
      <c r="KI14" s="74"/>
      <c r="KJ14" s="74"/>
      <c r="KK14" s="74"/>
      <c r="KL14" s="74"/>
      <c r="KM14" s="74"/>
      <c r="KN14" s="94"/>
      <c r="KO14" s="101">
        <f t="shared" si="1"/>
        <v>778</v>
      </c>
    </row>
    <row r="15" spans="1:301" ht="18.75" customHeight="1" thickBot="1" x14ac:dyDescent="0.3">
      <c r="A15" s="100" t="s">
        <v>601</v>
      </c>
      <c r="B15" s="119" t="str">
        <f t="shared" si="0"/>
        <v>Academy of the Pacific Rim Charter Public School</v>
      </c>
      <c r="C15" s="120"/>
      <c r="D15" s="66">
        <v>751</v>
      </c>
      <c r="E15" s="74"/>
      <c r="F15" s="74"/>
      <c r="G15" s="74"/>
      <c r="H15" s="74"/>
      <c r="I15" s="73">
        <v>2</v>
      </c>
      <c r="J15" s="74"/>
      <c r="K15" s="74"/>
      <c r="L15" s="73">
        <v>1</v>
      </c>
      <c r="M15" s="74"/>
      <c r="N15" s="74"/>
      <c r="O15" s="73">
        <v>15</v>
      </c>
      <c r="P15" s="74"/>
      <c r="Q15" s="74"/>
      <c r="R15" s="74"/>
      <c r="S15" s="74"/>
      <c r="T15" s="74"/>
      <c r="U15" s="74"/>
      <c r="V15" s="74"/>
      <c r="W15" s="73">
        <v>1</v>
      </c>
      <c r="X15" s="74"/>
      <c r="Y15" s="74"/>
      <c r="Z15" s="74"/>
      <c r="AA15" s="74"/>
      <c r="AB15" s="74"/>
      <c r="AC15" s="74"/>
      <c r="AD15" s="74"/>
      <c r="AE15" s="74"/>
      <c r="AF15" s="74"/>
      <c r="AG15" s="73">
        <v>1</v>
      </c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3">
        <v>1</v>
      </c>
      <c r="AT15" s="74"/>
      <c r="AU15" s="74"/>
      <c r="AV15" s="74"/>
      <c r="AW15" s="74"/>
      <c r="AX15" s="74"/>
      <c r="AY15" s="73">
        <v>1</v>
      </c>
      <c r="AZ15" s="74"/>
      <c r="BA15" s="74"/>
      <c r="BB15" s="74"/>
      <c r="BC15" s="74"/>
      <c r="BD15" s="74"/>
      <c r="BE15" s="74"/>
      <c r="BF15" s="74"/>
      <c r="BG15" s="74"/>
      <c r="BH15" s="74"/>
      <c r="BI15" s="73">
        <v>2</v>
      </c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3">
        <v>2</v>
      </c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4"/>
      <c r="ED15" s="74"/>
      <c r="EE15" s="74"/>
      <c r="EF15" s="74"/>
      <c r="EG15" s="74"/>
      <c r="EH15" s="74"/>
      <c r="EI15" s="74"/>
      <c r="EJ15" s="74"/>
      <c r="EK15" s="74"/>
      <c r="EL15" s="74"/>
      <c r="EM15" s="74"/>
      <c r="EN15" s="74"/>
      <c r="EO15" s="74"/>
      <c r="EP15" s="74"/>
      <c r="EQ15" s="74"/>
      <c r="ER15" s="74"/>
      <c r="ES15" s="74"/>
      <c r="ET15" s="73">
        <v>1</v>
      </c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3">
        <v>1</v>
      </c>
      <c r="FL15" s="74"/>
      <c r="FM15" s="74"/>
      <c r="FN15" s="74"/>
      <c r="FO15" s="74"/>
      <c r="FP15" s="74"/>
      <c r="FQ15" s="74"/>
      <c r="FR15" s="74"/>
      <c r="FS15" s="74"/>
      <c r="FT15" s="74"/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M15" s="74"/>
      <c r="GN15" s="74"/>
      <c r="GO15" s="74"/>
      <c r="GP15" s="74"/>
      <c r="GQ15" s="74"/>
      <c r="GR15" s="74"/>
      <c r="GS15" s="79"/>
      <c r="GT15" s="74"/>
      <c r="GU15" s="74"/>
      <c r="GV15" s="74"/>
      <c r="GW15" s="74"/>
      <c r="GX15" s="74"/>
      <c r="GY15" s="74"/>
      <c r="GZ15" s="74"/>
      <c r="HA15" s="74"/>
      <c r="HB15" s="74"/>
      <c r="HC15" s="74"/>
      <c r="HD15" s="74"/>
      <c r="HE15" s="74"/>
      <c r="HF15" s="74"/>
      <c r="HG15" s="74"/>
      <c r="HH15" s="74"/>
      <c r="HI15" s="74"/>
      <c r="HJ15" s="74"/>
      <c r="HK15" s="74"/>
      <c r="HL15" s="74"/>
      <c r="HM15" s="74"/>
      <c r="HN15" s="74"/>
      <c r="HO15" s="74"/>
      <c r="HP15" s="74"/>
      <c r="HQ15" s="74"/>
      <c r="HR15" s="74"/>
      <c r="HS15" s="74"/>
      <c r="HT15" s="74"/>
      <c r="HU15" s="74"/>
      <c r="HV15" s="74"/>
      <c r="HW15" s="74"/>
      <c r="HX15" s="74"/>
      <c r="HY15" s="74"/>
      <c r="HZ15" s="74"/>
      <c r="IA15" s="74"/>
      <c r="IB15" s="74"/>
      <c r="IC15" s="74"/>
      <c r="ID15" s="74"/>
      <c r="IE15" s="74"/>
      <c r="IF15" s="74"/>
      <c r="IG15" s="74"/>
      <c r="IH15" s="74"/>
      <c r="II15" s="74"/>
      <c r="IJ15" s="74"/>
      <c r="IK15" s="74"/>
      <c r="IL15" s="74"/>
      <c r="IM15" s="74"/>
      <c r="IN15" s="74"/>
      <c r="IO15" s="74"/>
      <c r="IP15" s="74"/>
      <c r="IQ15" s="74"/>
      <c r="IR15" s="74"/>
      <c r="IS15" s="74"/>
      <c r="IT15" s="74"/>
      <c r="IU15" s="74"/>
      <c r="IV15" s="74"/>
      <c r="IW15" s="74"/>
      <c r="IX15" s="74"/>
      <c r="IY15" s="74"/>
      <c r="IZ15" s="74"/>
      <c r="JA15" s="74"/>
      <c r="JB15" s="74"/>
      <c r="JC15" s="74"/>
      <c r="JD15" s="74"/>
      <c r="JE15" s="74"/>
      <c r="JF15" s="74"/>
      <c r="JG15" s="74"/>
      <c r="JH15" s="74"/>
      <c r="JI15" s="74"/>
      <c r="JJ15" s="74"/>
      <c r="JK15" s="74"/>
      <c r="JL15" s="74"/>
      <c r="JM15" s="74"/>
      <c r="JN15" s="74"/>
      <c r="JO15" s="74"/>
      <c r="JP15" s="74"/>
      <c r="JQ15" s="74"/>
      <c r="JR15" s="74"/>
      <c r="JS15" s="74"/>
      <c r="JT15" s="74"/>
      <c r="JU15" s="74"/>
      <c r="JV15" s="74"/>
      <c r="JW15" s="74"/>
      <c r="JX15" s="74"/>
      <c r="JY15" s="74"/>
      <c r="JZ15" s="74"/>
      <c r="KA15" s="74"/>
      <c r="KB15" s="74"/>
      <c r="KC15" s="74"/>
      <c r="KD15" s="74"/>
      <c r="KE15" s="74"/>
      <c r="KF15" s="74"/>
      <c r="KG15" s="74"/>
      <c r="KH15" s="74"/>
      <c r="KI15" s="74"/>
      <c r="KJ15" s="74"/>
      <c r="KK15" s="74"/>
      <c r="KL15" s="74"/>
      <c r="KM15" s="74"/>
      <c r="KN15" s="94"/>
      <c r="KO15" s="101">
        <f t="shared" si="1"/>
        <v>779</v>
      </c>
    </row>
    <row r="16" spans="1:301" ht="18.75" customHeight="1" thickBot="1" x14ac:dyDescent="0.3">
      <c r="A16" s="100" t="s">
        <v>646</v>
      </c>
      <c r="B16" s="119" t="str">
        <f t="shared" si="0"/>
        <v>Dorchester Collegiate Academy Charter School</v>
      </c>
      <c r="C16" s="120"/>
      <c r="D16" s="66">
        <v>725</v>
      </c>
      <c r="E16" s="74"/>
      <c r="F16" s="74"/>
      <c r="G16" s="73">
        <v>1</v>
      </c>
      <c r="H16" s="74"/>
      <c r="I16" s="74"/>
      <c r="J16" s="74"/>
      <c r="K16" s="74"/>
      <c r="L16" s="74"/>
      <c r="M16" s="73">
        <v>1</v>
      </c>
      <c r="N16" s="74"/>
      <c r="O16" s="73">
        <v>1</v>
      </c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3">
        <v>1</v>
      </c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3">
        <v>1</v>
      </c>
      <c r="AT16" s="74"/>
      <c r="AU16" s="74"/>
      <c r="AV16" s="73">
        <v>1</v>
      </c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  <c r="DV16" s="74"/>
      <c r="DW16" s="74"/>
      <c r="DX16" s="74"/>
      <c r="DY16" s="74"/>
      <c r="DZ16" s="74"/>
      <c r="EA16" s="74"/>
      <c r="EB16" s="74"/>
      <c r="EC16" s="74"/>
      <c r="ED16" s="74"/>
      <c r="EE16" s="74"/>
      <c r="EF16" s="74"/>
      <c r="EG16" s="74"/>
      <c r="EH16" s="74"/>
      <c r="EI16" s="74"/>
      <c r="EJ16" s="74"/>
      <c r="EK16" s="74"/>
      <c r="EL16" s="74"/>
      <c r="EM16" s="74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/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M16" s="74"/>
      <c r="GN16" s="74"/>
      <c r="GO16" s="74"/>
      <c r="GP16" s="74"/>
      <c r="GQ16" s="74"/>
      <c r="GR16" s="74"/>
      <c r="GS16" s="74"/>
      <c r="GT16" s="74"/>
      <c r="GU16" s="74"/>
      <c r="GV16" s="74"/>
      <c r="GW16" s="74"/>
      <c r="GX16" s="74"/>
      <c r="GY16" s="74"/>
      <c r="GZ16" s="74"/>
      <c r="HA16" s="74"/>
      <c r="HB16" s="74"/>
      <c r="HC16" s="74"/>
      <c r="HD16" s="74"/>
      <c r="HE16" s="74"/>
      <c r="HF16" s="74"/>
      <c r="HG16" s="74"/>
      <c r="HH16" s="74"/>
      <c r="HI16" s="74"/>
      <c r="HJ16" s="74"/>
      <c r="HK16" s="74"/>
      <c r="HL16" s="74"/>
      <c r="HM16" s="74"/>
      <c r="HN16" s="74"/>
      <c r="HO16" s="74"/>
      <c r="HP16" s="74"/>
      <c r="HQ16" s="74"/>
      <c r="HR16" s="74"/>
      <c r="HS16" s="74"/>
      <c r="HT16" s="74"/>
      <c r="HU16" s="74"/>
      <c r="HV16" s="74"/>
      <c r="HW16" s="74"/>
      <c r="HX16" s="74"/>
      <c r="HY16" s="74"/>
      <c r="HZ16" s="74"/>
      <c r="IA16" s="74"/>
      <c r="IB16" s="74"/>
      <c r="IC16" s="74"/>
      <c r="ID16" s="74"/>
      <c r="IE16" s="74"/>
      <c r="IF16" s="74"/>
      <c r="IG16" s="74"/>
      <c r="IH16" s="74"/>
      <c r="II16" s="74"/>
      <c r="IJ16" s="74"/>
      <c r="IK16" s="74"/>
      <c r="IL16" s="74"/>
      <c r="IM16" s="74"/>
      <c r="IN16" s="74"/>
      <c r="IO16" s="74"/>
      <c r="IP16" s="74"/>
      <c r="IQ16" s="74"/>
      <c r="IR16" s="74"/>
      <c r="IS16" s="74"/>
      <c r="IT16" s="74"/>
      <c r="IU16" s="74"/>
      <c r="IV16" s="74"/>
      <c r="IW16" s="74"/>
      <c r="IX16" s="74"/>
      <c r="IY16" s="74"/>
      <c r="IZ16" s="74"/>
      <c r="JA16" s="74"/>
      <c r="JB16" s="74"/>
      <c r="JC16" s="74"/>
      <c r="JD16" s="74"/>
      <c r="JE16" s="74"/>
      <c r="JF16" s="74"/>
      <c r="JG16" s="74"/>
      <c r="JH16" s="74"/>
      <c r="JI16" s="74"/>
      <c r="JJ16" s="74"/>
      <c r="JK16" s="74"/>
      <c r="JL16" s="74"/>
      <c r="JM16" s="74"/>
      <c r="JN16" s="74"/>
      <c r="JO16" s="74"/>
      <c r="JP16" s="74"/>
      <c r="JQ16" s="74"/>
      <c r="JR16" s="74"/>
      <c r="JS16" s="74"/>
      <c r="JT16" s="74"/>
      <c r="JU16" s="74"/>
      <c r="JV16" s="74"/>
      <c r="JW16" s="74"/>
      <c r="JX16" s="74"/>
      <c r="JY16" s="74"/>
      <c r="JZ16" s="74"/>
      <c r="KA16" s="74"/>
      <c r="KB16" s="74"/>
      <c r="KC16" s="74"/>
      <c r="KD16" s="74"/>
      <c r="KE16" s="74"/>
      <c r="KF16" s="74"/>
      <c r="KG16" s="74"/>
      <c r="KH16" s="74"/>
      <c r="KI16" s="74"/>
      <c r="KJ16" s="74"/>
      <c r="KK16" s="74"/>
      <c r="KL16" s="74"/>
      <c r="KM16" s="74"/>
      <c r="KN16" s="94"/>
      <c r="KO16" s="101">
        <f t="shared" si="1"/>
        <v>731</v>
      </c>
    </row>
    <row r="17" spans="1:301" ht="18.75" customHeight="1" thickBot="1" x14ac:dyDescent="0.3">
      <c r="A17" s="100" t="s">
        <v>605</v>
      </c>
      <c r="B17" s="119" t="str">
        <f t="shared" si="0"/>
        <v>Boston Preparatory Charter Public School</v>
      </c>
      <c r="C17" s="120"/>
      <c r="D17" s="66">
        <v>713</v>
      </c>
      <c r="E17" s="73">
        <v>1</v>
      </c>
      <c r="F17" s="74"/>
      <c r="G17" s="73">
        <v>1</v>
      </c>
      <c r="H17" s="74"/>
      <c r="I17" s="73">
        <v>6</v>
      </c>
      <c r="J17" s="74"/>
      <c r="K17" s="74"/>
      <c r="L17" s="74"/>
      <c r="M17" s="73">
        <v>1</v>
      </c>
      <c r="N17" s="74"/>
      <c r="O17" s="73">
        <v>7</v>
      </c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3">
        <v>1</v>
      </c>
      <c r="AG17" s="73">
        <v>1</v>
      </c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3">
        <v>1</v>
      </c>
      <c r="AT17" s="74"/>
      <c r="AU17" s="74"/>
      <c r="AV17" s="73">
        <v>1</v>
      </c>
      <c r="AW17" s="74"/>
      <c r="AX17" s="74"/>
      <c r="AY17" s="74"/>
      <c r="AZ17" s="74"/>
      <c r="BA17" s="74"/>
      <c r="BB17" s="74"/>
      <c r="BC17" s="74"/>
      <c r="BD17" s="73">
        <v>1</v>
      </c>
      <c r="BE17" s="74"/>
      <c r="BF17" s="74"/>
      <c r="BG17" s="73">
        <v>1</v>
      </c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3">
        <v>1</v>
      </c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3">
        <v>1</v>
      </c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3">
        <v>1</v>
      </c>
      <c r="DS17" s="74"/>
      <c r="DT17" s="74"/>
      <c r="DU17" s="73">
        <v>1</v>
      </c>
      <c r="DV17" s="74"/>
      <c r="DW17" s="74"/>
      <c r="DX17" s="74"/>
      <c r="DY17" s="74"/>
      <c r="DZ17" s="74"/>
      <c r="EA17" s="74"/>
      <c r="EB17" s="74"/>
      <c r="EC17" s="74"/>
      <c r="ED17" s="74"/>
      <c r="EE17" s="74"/>
      <c r="EF17" s="74"/>
      <c r="EG17" s="74"/>
      <c r="EH17" s="74"/>
      <c r="EI17" s="74"/>
      <c r="EJ17" s="74"/>
      <c r="EK17" s="74"/>
      <c r="EL17" s="74"/>
      <c r="EM17" s="74"/>
      <c r="EN17" s="74"/>
      <c r="EO17" s="74"/>
      <c r="EP17" s="74"/>
      <c r="EQ17" s="74"/>
      <c r="ER17" s="74"/>
      <c r="ES17" s="74"/>
      <c r="ET17" s="73">
        <v>2</v>
      </c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3">
        <v>1</v>
      </c>
      <c r="FQ17" s="74"/>
      <c r="FR17" s="74"/>
      <c r="FS17" s="74"/>
      <c r="FT17" s="74"/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M17" s="74"/>
      <c r="GN17" s="74"/>
      <c r="GO17" s="74"/>
      <c r="GP17" s="74"/>
      <c r="GQ17" s="74"/>
      <c r="GR17" s="74"/>
      <c r="GS17" s="79"/>
      <c r="GT17" s="74"/>
      <c r="GU17" s="74"/>
      <c r="GV17" s="74"/>
      <c r="GW17" s="74"/>
      <c r="GX17" s="74"/>
      <c r="GY17" s="74"/>
      <c r="GZ17" s="74"/>
      <c r="HA17" s="74"/>
      <c r="HB17" s="74"/>
      <c r="HC17" s="74"/>
      <c r="HD17" s="74"/>
      <c r="HE17" s="74"/>
      <c r="HF17" s="74"/>
      <c r="HG17" s="74"/>
      <c r="HH17" s="74"/>
      <c r="HI17" s="74"/>
      <c r="HJ17" s="74"/>
      <c r="HK17" s="74"/>
      <c r="HL17" s="74"/>
      <c r="HM17" s="74"/>
      <c r="HN17" s="74"/>
      <c r="HO17" s="74"/>
      <c r="HP17" s="74"/>
      <c r="HQ17" s="74"/>
      <c r="HR17" s="74"/>
      <c r="HS17" s="74"/>
      <c r="HT17" s="74"/>
      <c r="HU17" s="74"/>
      <c r="HV17" s="74"/>
      <c r="HW17" s="74"/>
      <c r="HX17" s="74"/>
      <c r="HY17" s="74"/>
      <c r="HZ17" s="74"/>
      <c r="IA17" s="74"/>
      <c r="IB17" s="74"/>
      <c r="IC17" s="74"/>
      <c r="ID17" s="74"/>
      <c r="IE17" s="74"/>
      <c r="IF17" s="74"/>
      <c r="IG17" s="74"/>
      <c r="IH17" s="74"/>
      <c r="II17" s="74"/>
      <c r="IJ17" s="74"/>
      <c r="IK17" s="74"/>
      <c r="IL17" s="74"/>
      <c r="IM17" s="73">
        <v>1</v>
      </c>
      <c r="IN17" s="74"/>
      <c r="IO17" s="74"/>
      <c r="IP17" s="74"/>
      <c r="IQ17" s="74"/>
      <c r="IR17" s="74"/>
      <c r="IS17" s="74"/>
      <c r="IT17" s="74"/>
      <c r="IU17" s="74"/>
      <c r="IV17" s="74"/>
      <c r="IW17" s="74"/>
      <c r="IX17" s="74"/>
      <c r="IY17" s="74"/>
      <c r="IZ17" s="74"/>
      <c r="JA17" s="74"/>
      <c r="JB17" s="74"/>
      <c r="JC17" s="74"/>
      <c r="JD17" s="74"/>
      <c r="JE17" s="74"/>
      <c r="JF17" s="74"/>
      <c r="JG17" s="74"/>
      <c r="JH17" s="74"/>
      <c r="JI17" s="74"/>
      <c r="JJ17" s="74"/>
      <c r="JK17" s="74"/>
      <c r="JL17" s="73">
        <v>1</v>
      </c>
      <c r="JM17" s="74"/>
      <c r="JN17" s="74"/>
      <c r="JO17" s="74"/>
      <c r="JP17" s="74"/>
      <c r="JQ17" s="74"/>
      <c r="JR17" s="74"/>
      <c r="JS17" s="74"/>
      <c r="JT17" s="74"/>
      <c r="JU17" s="74"/>
      <c r="JV17" s="74"/>
      <c r="JW17" s="74"/>
      <c r="JX17" s="74"/>
      <c r="JY17" s="74"/>
      <c r="JZ17" s="74"/>
      <c r="KA17" s="74"/>
      <c r="KB17" s="74"/>
      <c r="KC17" s="74"/>
      <c r="KD17" s="74"/>
      <c r="KE17" s="74"/>
      <c r="KF17" s="74"/>
      <c r="KG17" s="74"/>
      <c r="KH17" s="74"/>
      <c r="KI17" s="74"/>
      <c r="KJ17" s="74"/>
      <c r="KK17" s="74"/>
      <c r="KL17" s="74"/>
      <c r="KM17" s="74"/>
      <c r="KN17" s="94"/>
      <c r="KO17" s="101">
        <f t="shared" si="1"/>
        <v>744</v>
      </c>
    </row>
    <row r="18" spans="1:301" ht="18.75" customHeight="1" thickBot="1" x14ac:dyDescent="0.3">
      <c r="A18" s="100" t="s">
        <v>654</v>
      </c>
      <c r="B18" s="119" t="str">
        <f t="shared" si="0"/>
        <v>Roxbury Preparatory Charter School</v>
      </c>
      <c r="C18" s="120"/>
      <c r="D18" s="66">
        <v>689</v>
      </c>
      <c r="E18" s="74"/>
      <c r="F18" s="74"/>
      <c r="G18" s="73">
        <v>1</v>
      </c>
      <c r="H18" s="74"/>
      <c r="I18" s="73">
        <v>1</v>
      </c>
      <c r="J18" s="74"/>
      <c r="K18" s="74"/>
      <c r="L18" s="74"/>
      <c r="M18" s="74"/>
      <c r="N18" s="74"/>
      <c r="O18" s="73">
        <v>9</v>
      </c>
      <c r="P18" s="74"/>
      <c r="Q18" s="74"/>
      <c r="R18" s="74"/>
      <c r="S18" s="74"/>
      <c r="T18" s="74"/>
      <c r="U18" s="73">
        <v>1</v>
      </c>
      <c r="V18" s="74"/>
      <c r="W18" s="73">
        <v>1</v>
      </c>
      <c r="X18" s="74"/>
      <c r="Y18" s="74"/>
      <c r="Z18" s="74"/>
      <c r="AA18" s="74"/>
      <c r="AB18" s="74"/>
      <c r="AC18" s="74"/>
      <c r="AD18" s="74"/>
      <c r="AE18" s="74"/>
      <c r="AF18" s="74"/>
      <c r="AG18" s="73">
        <v>1</v>
      </c>
      <c r="AH18" s="74"/>
      <c r="AI18" s="74"/>
      <c r="AJ18" s="74"/>
      <c r="AK18" s="73">
        <v>1</v>
      </c>
      <c r="AL18" s="74"/>
      <c r="AM18" s="74"/>
      <c r="AN18" s="74"/>
      <c r="AO18" s="74"/>
      <c r="AP18" s="74"/>
      <c r="AQ18" s="74"/>
      <c r="AR18" s="74"/>
      <c r="AS18" s="73">
        <v>1</v>
      </c>
      <c r="AT18" s="74"/>
      <c r="AU18" s="74"/>
      <c r="AV18" s="73">
        <v>1</v>
      </c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4"/>
      <c r="EE18" s="74"/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/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M18" s="74"/>
      <c r="GN18" s="74"/>
      <c r="GO18" s="74"/>
      <c r="GP18" s="74"/>
      <c r="GQ18" s="74"/>
      <c r="GR18" s="74"/>
      <c r="GS18" s="74"/>
      <c r="GT18" s="74"/>
      <c r="GU18" s="74"/>
      <c r="GV18" s="74"/>
      <c r="GW18" s="74"/>
      <c r="GX18" s="74"/>
      <c r="GY18" s="74"/>
      <c r="GZ18" s="74"/>
      <c r="HA18" s="74"/>
      <c r="HB18" s="74"/>
      <c r="HC18" s="74"/>
      <c r="HD18" s="74"/>
      <c r="HE18" s="74"/>
      <c r="HF18" s="74"/>
      <c r="HG18" s="74"/>
      <c r="HH18" s="74"/>
      <c r="HI18" s="74"/>
      <c r="HJ18" s="74"/>
      <c r="HK18" s="74"/>
      <c r="HL18" s="74"/>
      <c r="HM18" s="74"/>
      <c r="HN18" s="74"/>
      <c r="HO18" s="74"/>
      <c r="HP18" s="74"/>
      <c r="HQ18" s="74"/>
      <c r="HR18" s="74"/>
      <c r="HS18" s="74"/>
      <c r="HT18" s="74"/>
      <c r="HU18" s="74"/>
      <c r="HV18" s="74"/>
      <c r="HW18" s="74"/>
      <c r="HX18" s="74"/>
      <c r="HY18" s="74"/>
      <c r="HZ18" s="74"/>
      <c r="IA18" s="74"/>
      <c r="IB18" s="74"/>
      <c r="IC18" s="74"/>
      <c r="ID18" s="74"/>
      <c r="IE18" s="74"/>
      <c r="IF18" s="74"/>
      <c r="IG18" s="74"/>
      <c r="IH18" s="74"/>
      <c r="II18" s="74"/>
      <c r="IJ18" s="74"/>
      <c r="IK18" s="74"/>
      <c r="IL18" s="74"/>
      <c r="IM18" s="74"/>
      <c r="IN18" s="74"/>
      <c r="IO18" s="74"/>
      <c r="IP18" s="74"/>
      <c r="IQ18" s="74"/>
      <c r="IR18" s="74"/>
      <c r="IS18" s="74"/>
      <c r="IT18" s="74"/>
      <c r="IU18" s="74"/>
      <c r="IV18" s="74"/>
      <c r="IW18" s="74"/>
      <c r="IX18" s="74"/>
      <c r="IY18" s="74"/>
      <c r="IZ18" s="74"/>
      <c r="JA18" s="74"/>
      <c r="JB18" s="74"/>
      <c r="JC18" s="74"/>
      <c r="JD18" s="74"/>
      <c r="JE18" s="74"/>
      <c r="JF18" s="74"/>
      <c r="JG18" s="74"/>
      <c r="JH18" s="74"/>
      <c r="JI18" s="74"/>
      <c r="JJ18" s="74"/>
      <c r="JK18" s="74"/>
      <c r="JL18" s="74"/>
      <c r="JM18" s="74"/>
      <c r="JN18" s="74"/>
      <c r="JO18" s="74"/>
      <c r="JP18" s="74"/>
      <c r="JQ18" s="74"/>
      <c r="JR18" s="74"/>
      <c r="JS18" s="74"/>
      <c r="JT18" s="74"/>
      <c r="JU18" s="74"/>
      <c r="JV18" s="74"/>
      <c r="JW18" s="74"/>
      <c r="JX18" s="74"/>
      <c r="JY18" s="74"/>
      <c r="JZ18" s="74"/>
      <c r="KA18" s="74"/>
      <c r="KB18" s="74"/>
      <c r="KC18" s="74"/>
      <c r="KD18" s="74"/>
      <c r="KE18" s="74"/>
      <c r="KF18" s="74"/>
      <c r="KG18" s="74"/>
      <c r="KH18" s="74"/>
      <c r="KI18" s="74"/>
      <c r="KJ18" s="74"/>
      <c r="KK18" s="74"/>
      <c r="KL18" s="74"/>
      <c r="KM18" s="74"/>
      <c r="KN18" s="94"/>
      <c r="KO18" s="101">
        <f t="shared" si="1"/>
        <v>706</v>
      </c>
    </row>
    <row r="19" spans="1:301" ht="18.75" customHeight="1" thickBot="1" x14ac:dyDescent="0.3">
      <c r="A19" s="100" t="s">
        <v>670</v>
      </c>
      <c r="B19" s="119" t="str">
        <f t="shared" si="0"/>
        <v>City On A Hill Charter Public School II</v>
      </c>
      <c r="C19" s="120"/>
      <c r="D19" s="66">
        <v>647</v>
      </c>
      <c r="E19" s="74"/>
      <c r="F19" s="74"/>
      <c r="G19" s="73">
        <v>1</v>
      </c>
      <c r="H19" s="74"/>
      <c r="I19" s="73">
        <v>3</v>
      </c>
      <c r="J19" s="74"/>
      <c r="K19" s="73">
        <v>9</v>
      </c>
      <c r="L19" s="73">
        <v>1</v>
      </c>
      <c r="M19" s="74"/>
      <c r="N19" s="74"/>
      <c r="O19" s="73">
        <v>11</v>
      </c>
      <c r="P19" s="74"/>
      <c r="Q19" s="74"/>
      <c r="R19" s="74"/>
      <c r="S19" s="74"/>
      <c r="T19" s="74"/>
      <c r="U19" s="73">
        <v>3</v>
      </c>
      <c r="V19" s="74"/>
      <c r="W19" s="74"/>
      <c r="X19" s="74"/>
      <c r="Y19" s="74"/>
      <c r="Z19" s="74"/>
      <c r="AA19" s="73">
        <v>2</v>
      </c>
      <c r="AB19" s="74"/>
      <c r="AC19" s="74"/>
      <c r="AD19" s="74"/>
      <c r="AE19" s="74"/>
      <c r="AF19" s="74"/>
      <c r="AG19" s="74"/>
      <c r="AH19" s="74"/>
      <c r="AI19" s="74"/>
      <c r="AJ19" s="74"/>
      <c r="AK19" s="73">
        <v>2</v>
      </c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3">
        <v>1</v>
      </c>
      <c r="AW19" s="74"/>
      <c r="AX19" s="74"/>
      <c r="AY19" s="74"/>
      <c r="AZ19" s="74"/>
      <c r="BA19" s="74"/>
      <c r="BB19" s="74"/>
      <c r="BC19" s="74"/>
      <c r="BD19" s="73">
        <v>1</v>
      </c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3">
        <v>1</v>
      </c>
      <c r="CH19" s="74"/>
      <c r="CI19" s="74"/>
      <c r="CJ19" s="74"/>
      <c r="CK19" s="74"/>
      <c r="CL19" s="74"/>
      <c r="CM19" s="74"/>
      <c r="CN19" s="73">
        <v>1</v>
      </c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  <c r="DY19" s="74"/>
      <c r="DZ19" s="74"/>
      <c r="EA19" s="74"/>
      <c r="EB19" s="74"/>
      <c r="EC19" s="74"/>
      <c r="ED19" s="74"/>
      <c r="EE19" s="74"/>
      <c r="EF19" s="74"/>
      <c r="EG19" s="74"/>
      <c r="EH19" s="74"/>
      <c r="EI19" s="74"/>
      <c r="EJ19" s="74"/>
      <c r="EK19" s="74"/>
      <c r="EL19" s="74"/>
      <c r="EM19" s="74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/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M19" s="74"/>
      <c r="GN19" s="74"/>
      <c r="GO19" s="74"/>
      <c r="GP19" s="74"/>
      <c r="GQ19" s="74"/>
      <c r="GR19" s="74"/>
      <c r="GS19" s="74"/>
      <c r="GT19" s="74"/>
      <c r="GU19" s="74"/>
      <c r="GV19" s="74"/>
      <c r="GW19" s="74"/>
      <c r="GX19" s="74"/>
      <c r="GY19" s="74"/>
      <c r="GZ19" s="74"/>
      <c r="HA19" s="74"/>
      <c r="HB19" s="74"/>
      <c r="HC19" s="74"/>
      <c r="HD19" s="74"/>
      <c r="HE19" s="74"/>
      <c r="HF19" s="74"/>
      <c r="HG19" s="74"/>
      <c r="HH19" s="74"/>
      <c r="HI19" s="74"/>
      <c r="HJ19" s="74"/>
      <c r="HK19" s="74"/>
      <c r="HL19" s="74"/>
      <c r="HM19" s="74"/>
      <c r="HN19" s="74"/>
      <c r="HO19" s="74"/>
      <c r="HP19" s="74"/>
      <c r="HQ19" s="74"/>
      <c r="HR19" s="74"/>
      <c r="HS19" s="74"/>
      <c r="HT19" s="74"/>
      <c r="HU19" s="74"/>
      <c r="HV19" s="74"/>
      <c r="HW19" s="74"/>
      <c r="HX19" s="74"/>
      <c r="HY19" s="74"/>
      <c r="HZ19" s="74"/>
      <c r="IA19" s="74"/>
      <c r="IB19" s="74"/>
      <c r="IC19" s="74"/>
      <c r="ID19" s="74"/>
      <c r="IE19" s="74"/>
      <c r="IF19" s="74"/>
      <c r="IG19" s="74"/>
      <c r="IH19" s="74"/>
      <c r="II19" s="74"/>
      <c r="IJ19" s="74"/>
      <c r="IK19" s="74"/>
      <c r="IL19" s="74"/>
      <c r="IM19" s="74"/>
      <c r="IN19" s="74"/>
      <c r="IO19" s="74"/>
      <c r="IP19" s="74"/>
      <c r="IQ19" s="74"/>
      <c r="IR19" s="74"/>
      <c r="IS19" s="74"/>
      <c r="IT19" s="74"/>
      <c r="IU19" s="74"/>
      <c r="IV19" s="74"/>
      <c r="IW19" s="74"/>
      <c r="IX19" s="74"/>
      <c r="IY19" s="74"/>
      <c r="IZ19" s="74"/>
      <c r="JA19" s="74"/>
      <c r="JB19" s="74"/>
      <c r="JC19" s="74"/>
      <c r="JD19" s="74"/>
      <c r="JE19" s="74"/>
      <c r="JF19" s="74"/>
      <c r="JG19" s="74"/>
      <c r="JH19" s="74"/>
      <c r="JI19" s="74"/>
      <c r="JJ19" s="74"/>
      <c r="JK19" s="74"/>
      <c r="JL19" s="74"/>
      <c r="JM19" s="74"/>
      <c r="JN19" s="74"/>
      <c r="JO19" s="74"/>
      <c r="JP19" s="74"/>
      <c r="JQ19" s="74"/>
      <c r="JR19" s="74"/>
      <c r="JS19" s="74"/>
      <c r="JT19" s="74"/>
      <c r="JU19" s="74"/>
      <c r="JV19" s="74"/>
      <c r="JW19" s="74"/>
      <c r="JX19" s="74"/>
      <c r="JY19" s="74"/>
      <c r="JZ19" s="74"/>
      <c r="KA19" s="74"/>
      <c r="KB19" s="74"/>
      <c r="KC19" s="74"/>
      <c r="KD19" s="74"/>
      <c r="KE19" s="74"/>
      <c r="KF19" s="74"/>
      <c r="KG19" s="74"/>
      <c r="KH19" s="74"/>
      <c r="KI19" s="74"/>
      <c r="KJ19" s="74"/>
      <c r="KK19" s="74"/>
      <c r="KL19" s="74"/>
      <c r="KM19" s="74"/>
      <c r="KN19" s="94"/>
      <c r="KO19" s="101">
        <f t="shared" si="1"/>
        <v>683</v>
      </c>
    </row>
    <row r="20" spans="1:301" ht="18.75" customHeight="1" thickBot="1" x14ac:dyDescent="0.3">
      <c r="A20" s="100" t="s">
        <v>620</v>
      </c>
      <c r="B20" s="119" t="str">
        <f t="shared" si="0"/>
        <v>City On A Hill Charter Public School</v>
      </c>
      <c r="C20" s="120"/>
      <c r="D20" s="66">
        <v>629</v>
      </c>
      <c r="E20" s="74"/>
      <c r="F20" s="74"/>
      <c r="G20" s="73">
        <v>1</v>
      </c>
      <c r="H20" s="74"/>
      <c r="I20" s="73">
        <v>3</v>
      </c>
      <c r="J20" s="74"/>
      <c r="K20" s="73">
        <v>10</v>
      </c>
      <c r="L20" s="73">
        <v>1</v>
      </c>
      <c r="M20" s="74"/>
      <c r="N20" s="74"/>
      <c r="O20" s="73">
        <v>11</v>
      </c>
      <c r="P20" s="74"/>
      <c r="Q20" s="74"/>
      <c r="R20" s="74"/>
      <c r="S20" s="74"/>
      <c r="T20" s="74"/>
      <c r="U20" s="73">
        <v>3</v>
      </c>
      <c r="V20" s="74"/>
      <c r="W20" s="74"/>
      <c r="X20" s="74"/>
      <c r="Y20" s="74"/>
      <c r="Z20" s="74"/>
      <c r="AA20" s="73">
        <v>2</v>
      </c>
      <c r="AB20" s="74"/>
      <c r="AC20" s="74"/>
      <c r="AD20" s="74"/>
      <c r="AE20" s="74"/>
      <c r="AF20" s="74"/>
      <c r="AG20" s="74"/>
      <c r="AH20" s="74"/>
      <c r="AI20" s="74"/>
      <c r="AJ20" s="74"/>
      <c r="AK20" s="73">
        <v>2</v>
      </c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3">
        <v>1</v>
      </c>
      <c r="AW20" s="74"/>
      <c r="AX20" s="74"/>
      <c r="AY20" s="74"/>
      <c r="AZ20" s="74"/>
      <c r="BA20" s="74"/>
      <c r="BB20" s="74"/>
      <c r="BC20" s="74"/>
      <c r="BD20" s="73">
        <v>1</v>
      </c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3">
        <v>1</v>
      </c>
      <c r="CH20" s="74"/>
      <c r="CI20" s="74"/>
      <c r="CJ20" s="74"/>
      <c r="CK20" s="74"/>
      <c r="CL20" s="74"/>
      <c r="CM20" s="74"/>
      <c r="CN20" s="73">
        <v>1</v>
      </c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4"/>
      <c r="EF20" s="74"/>
      <c r="EG20" s="74"/>
      <c r="EH20" s="74"/>
      <c r="EI20" s="74"/>
      <c r="EJ20" s="74"/>
      <c r="EK20" s="74"/>
      <c r="EL20" s="74"/>
      <c r="EM20" s="74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/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M20" s="74"/>
      <c r="GN20" s="74"/>
      <c r="GO20" s="74"/>
      <c r="GP20" s="74"/>
      <c r="GQ20" s="74"/>
      <c r="GR20" s="74"/>
      <c r="GS20" s="74"/>
      <c r="GT20" s="74"/>
      <c r="GU20" s="74"/>
      <c r="GV20" s="74"/>
      <c r="GW20" s="74"/>
      <c r="GX20" s="74"/>
      <c r="GY20" s="74"/>
      <c r="GZ20" s="74"/>
      <c r="HA20" s="74"/>
      <c r="HB20" s="74"/>
      <c r="HC20" s="74"/>
      <c r="HD20" s="74"/>
      <c r="HE20" s="74"/>
      <c r="HF20" s="74"/>
      <c r="HG20" s="74"/>
      <c r="HH20" s="74"/>
      <c r="HI20" s="74"/>
      <c r="HJ20" s="74"/>
      <c r="HK20" s="74"/>
      <c r="HL20" s="74"/>
      <c r="HM20" s="74"/>
      <c r="HN20" s="74"/>
      <c r="HO20" s="74"/>
      <c r="HP20" s="74"/>
      <c r="HQ20" s="74"/>
      <c r="HR20" s="74"/>
      <c r="HS20" s="74"/>
      <c r="HT20" s="74"/>
      <c r="HU20" s="74"/>
      <c r="HV20" s="74"/>
      <c r="HW20" s="74"/>
      <c r="HX20" s="74"/>
      <c r="HY20" s="74"/>
      <c r="HZ20" s="74"/>
      <c r="IA20" s="74"/>
      <c r="IB20" s="74"/>
      <c r="IC20" s="74"/>
      <c r="ID20" s="74"/>
      <c r="IE20" s="74"/>
      <c r="IF20" s="74"/>
      <c r="IG20" s="74"/>
      <c r="IH20" s="74"/>
      <c r="II20" s="74"/>
      <c r="IJ20" s="74"/>
      <c r="IK20" s="74"/>
      <c r="IL20" s="74"/>
      <c r="IM20" s="74"/>
      <c r="IN20" s="74"/>
      <c r="IO20" s="74"/>
      <c r="IP20" s="74"/>
      <c r="IQ20" s="74"/>
      <c r="IR20" s="74"/>
      <c r="IS20" s="74"/>
      <c r="IT20" s="74"/>
      <c r="IU20" s="74"/>
      <c r="IV20" s="74"/>
      <c r="IW20" s="74"/>
      <c r="IX20" s="74"/>
      <c r="IY20" s="74"/>
      <c r="IZ20" s="74"/>
      <c r="JA20" s="74"/>
      <c r="JB20" s="74"/>
      <c r="JC20" s="74"/>
      <c r="JD20" s="74"/>
      <c r="JE20" s="74"/>
      <c r="JF20" s="74"/>
      <c r="JG20" s="74"/>
      <c r="JH20" s="74"/>
      <c r="JI20" s="74"/>
      <c r="JJ20" s="74"/>
      <c r="JK20" s="74"/>
      <c r="JL20" s="74"/>
      <c r="JM20" s="74"/>
      <c r="JN20" s="74"/>
      <c r="JO20" s="74"/>
      <c r="JP20" s="74"/>
      <c r="JQ20" s="74"/>
      <c r="JR20" s="74"/>
      <c r="JS20" s="74"/>
      <c r="JT20" s="74"/>
      <c r="JU20" s="74"/>
      <c r="JV20" s="74"/>
      <c r="JW20" s="74"/>
      <c r="JX20" s="74"/>
      <c r="JY20" s="74"/>
      <c r="JZ20" s="74"/>
      <c r="KA20" s="74"/>
      <c r="KB20" s="74"/>
      <c r="KC20" s="74"/>
      <c r="KD20" s="74"/>
      <c r="KE20" s="74"/>
      <c r="KF20" s="74"/>
      <c r="KG20" s="74"/>
      <c r="KH20" s="74"/>
      <c r="KI20" s="74"/>
      <c r="KJ20" s="74"/>
      <c r="KK20" s="74"/>
      <c r="KL20" s="74"/>
      <c r="KM20" s="74"/>
      <c r="KN20" s="94"/>
      <c r="KO20" s="101">
        <f t="shared" si="1"/>
        <v>666</v>
      </c>
    </row>
    <row r="21" spans="1:301" ht="18.75" customHeight="1" thickBot="1" x14ac:dyDescent="0.3">
      <c r="A21" s="100" t="s">
        <v>597</v>
      </c>
      <c r="B21" s="119" t="str">
        <f t="shared" si="0"/>
        <v>Dudley Street Neighborhod Public Charter School</v>
      </c>
      <c r="C21" s="120"/>
      <c r="D21" s="66">
        <v>619</v>
      </c>
      <c r="E21" s="74"/>
      <c r="F21" s="74"/>
      <c r="G21" s="74"/>
      <c r="H21" s="74"/>
      <c r="I21" s="74"/>
      <c r="J21" s="74"/>
      <c r="K21" s="73">
        <v>1</v>
      </c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3">
        <v>1</v>
      </c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74"/>
      <c r="EF21" s="74"/>
      <c r="EG21" s="74"/>
      <c r="EH21" s="74"/>
      <c r="EI21" s="74"/>
      <c r="EJ21" s="74"/>
      <c r="EK21" s="74"/>
      <c r="EL21" s="74"/>
      <c r="EM21" s="74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/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M21" s="74"/>
      <c r="GN21" s="74"/>
      <c r="GO21" s="74"/>
      <c r="GP21" s="74"/>
      <c r="GQ21" s="74"/>
      <c r="GR21" s="74"/>
      <c r="GS21" s="79"/>
      <c r="GT21" s="74"/>
      <c r="GU21" s="74"/>
      <c r="GV21" s="74"/>
      <c r="GW21" s="74"/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4"/>
      <c r="IF21" s="74"/>
      <c r="IG21" s="74"/>
      <c r="IH21" s="74"/>
      <c r="II21" s="74"/>
      <c r="IJ21" s="74"/>
      <c r="IK21" s="74"/>
      <c r="IL21" s="74"/>
      <c r="IM21" s="74"/>
      <c r="IN21" s="74"/>
      <c r="IO21" s="74"/>
      <c r="IP21" s="74"/>
      <c r="IQ21" s="73">
        <v>1</v>
      </c>
      <c r="IR21" s="74"/>
      <c r="IS21" s="74"/>
      <c r="IT21" s="74"/>
      <c r="IU21" s="74"/>
      <c r="IV21" s="74"/>
      <c r="IW21" s="74"/>
      <c r="IX21" s="74"/>
      <c r="IY21" s="74"/>
      <c r="IZ21" s="74"/>
      <c r="JA21" s="74"/>
      <c r="JB21" s="74"/>
      <c r="JC21" s="74"/>
      <c r="JD21" s="74"/>
      <c r="JE21" s="74"/>
      <c r="JF21" s="74"/>
      <c r="JG21" s="74"/>
      <c r="JH21" s="74"/>
      <c r="JI21" s="74"/>
      <c r="JJ21" s="74"/>
      <c r="JK21" s="74"/>
      <c r="JL21" s="74"/>
      <c r="JM21" s="74"/>
      <c r="JN21" s="74"/>
      <c r="JO21" s="74"/>
      <c r="JP21" s="74"/>
      <c r="JQ21" s="74"/>
      <c r="JR21" s="74"/>
      <c r="JS21" s="74"/>
      <c r="JT21" s="74"/>
      <c r="JU21" s="74"/>
      <c r="JV21" s="74"/>
      <c r="JW21" s="74"/>
      <c r="JX21" s="74"/>
      <c r="JY21" s="74"/>
      <c r="JZ21" s="74"/>
      <c r="KA21" s="74"/>
      <c r="KB21" s="74"/>
      <c r="KC21" s="74"/>
      <c r="KD21" s="74"/>
      <c r="KE21" s="74"/>
      <c r="KF21" s="74"/>
      <c r="KG21" s="74"/>
      <c r="KH21" s="74"/>
      <c r="KI21" s="74"/>
      <c r="KJ21" s="74"/>
      <c r="KK21" s="74"/>
      <c r="KL21" s="74"/>
      <c r="KM21" s="74"/>
      <c r="KN21" s="94"/>
      <c r="KO21" s="101">
        <f t="shared" si="1"/>
        <v>622</v>
      </c>
    </row>
    <row r="22" spans="1:301" ht="18.75" customHeight="1" thickBot="1" x14ac:dyDescent="0.3">
      <c r="A22" s="100" t="s">
        <v>657</v>
      </c>
      <c r="B22" s="119" t="str">
        <f t="shared" si="0"/>
        <v>Prospect Hill Academy Charter School</v>
      </c>
      <c r="C22" s="120"/>
      <c r="D22" s="66">
        <v>344</v>
      </c>
      <c r="E22" s="74"/>
      <c r="F22" s="74"/>
      <c r="G22" s="73">
        <v>37</v>
      </c>
      <c r="H22" s="73">
        <v>1</v>
      </c>
      <c r="I22" s="73">
        <v>13</v>
      </c>
      <c r="J22" s="74"/>
      <c r="K22" s="73">
        <v>11</v>
      </c>
      <c r="L22" s="73">
        <v>7</v>
      </c>
      <c r="M22" s="73">
        <v>36</v>
      </c>
      <c r="N22" s="73">
        <v>2</v>
      </c>
      <c r="O22" s="73">
        <v>4</v>
      </c>
      <c r="P22" s="74"/>
      <c r="Q22" s="73">
        <v>47</v>
      </c>
      <c r="R22" s="74"/>
      <c r="S22" s="74"/>
      <c r="T22" s="74"/>
      <c r="U22" s="73">
        <v>19</v>
      </c>
      <c r="V22" s="74"/>
      <c r="W22" s="73">
        <v>2</v>
      </c>
      <c r="X22" s="74"/>
      <c r="Y22" s="74"/>
      <c r="Z22" s="74"/>
      <c r="AA22" s="74"/>
      <c r="AB22" s="73">
        <v>1</v>
      </c>
      <c r="AC22" s="74"/>
      <c r="AD22" s="74"/>
      <c r="AE22" s="74"/>
      <c r="AF22" s="74"/>
      <c r="AG22" s="73">
        <v>129</v>
      </c>
      <c r="AH22" s="74"/>
      <c r="AI22" s="73">
        <v>1</v>
      </c>
      <c r="AJ22" s="74"/>
      <c r="AK22" s="74"/>
      <c r="AL22" s="73">
        <v>5</v>
      </c>
      <c r="AM22" s="73">
        <v>71</v>
      </c>
      <c r="AN22" s="74"/>
      <c r="AO22" s="74"/>
      <c r="AP22" s="73">
        <v>1</v>
      </c>
      <c r="AQ22" s="74"/>
      <c r="AR22" s="73">
        <v>2</v>
      </c>
      <c r="AS22" s="73">
        <v>1</v>
      </c>
      <c r="AT22" s="74"/>
      <c r="AU22" s="73">
        <v>2</v>
      </c>
      <c r="AV22" s="73">
        <v>5</v>
      </c>
      <c r="AW22" s="74"/>
      <c r="AX22" s="74"/>
      <c r="AY22" s="74"/>
      <c r="AZ22" s="74"/>
      <c r="BA22" s="74"/>
      <c r="BB22" s="74"/>
      <c r="BC22" s="74"/>
      <c r="BD22" s="73">
        <v>5</v>
      </c>
      <c r="BE22" s="74"/>
      <c r="BF22" s="74"/>
      <c r="BG22" s="73">
        <v>1</v>
      </c>
      <c r="BH22" s="74"/>
      <c r="BI22" s="73">
        <v>1</v>
      </c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3">
        <v>1</v>
      </c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3">
        <v>5</v>
      </c>
      <c r="CO22" s="74"/>
      <c r="CP22" s="74"/>
      <c r="CQ22" s="74"/>
      <c r="CR22" s="74"/>
      <c r="CS22" s="74"/>
      <c r="CT22" s="74"/>
      <c r="CU22" s="74"/>
      <c r="CV22" s="74"/>
      <c r="CW22" s="73">
        <v>2</v>
      </c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3">
        <v>2</v>
      </c>
      <c r="DL22" s="74"/>
      <c r="DM22" s="74"/>
      <c r="DN22" s="74"/>
      <c r="DO22" s="74"/>
      <c r="DP22" s="74"/>
      <c r="DQ22" s="74"/>
      <c r="DR22" s="74"/>
      <c r="DS22" s="74"/>
      <c r="DT22" s="74"/>
      <c r="DU22" s="74"/>
      <c r="DV22" s="74"/>
      <c r="DW22" s="74"/>
      <c r="DX22" s="74"/>
      <c r="DY22" s="73">
        <v>4</v>
      </c>
      <c r="DZ22" s="74"/>
      <c r="EA22" s="74"/>
      <c r="EB22" s="74"/>
      <c r="EC22" s="74"/>
      <c r="ED22" s="74"/>
      <c r="EE22" s="74"/>
      <c r="EF22" s="74"/>
      <c r="EG22" s="74"/>
      <c r="EH22" s="74"/>
      <c r="EI22" s="74"/>
      <c r="EJ22" s="74"/>
      <c r="EK22" s="74"/>
      <c r="EL22" s="74"/>
      <c r="EM22" s="74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/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3">
        <v>1</v>
      </c>
      <c r="GF22" s="74"/>
      <c r="GG22" s="74"/>
      <c r="GH22" s="74"/>
      <c r="GI22" s="74"/>
      <c r="GJ22" s="74"/>
      <c r="GK22" s="74"/>
      <c r="GL22" s="74"/>
      <c r="GM22" s="74"/>
      <c r="GN22" s="74"/>
      <c r="GO22" s="74"/>
      <c r="GP22" s="74"/>
      <c r="GQ22" s="74"/>
      <c r="GR22" s="74"/>
      <c r="GS22" s="74"/>
      <c r="GT22" s="74"/>
      <c r="GU22" s="74"/>
      <c r="GV22" s="74"/>
      <c r="GW22" s="74"/>
      <c r="GX22" s="74"/>
      <c r="GY22" s="74"/>
      <c r="GZ22" s="74"/>
      <c r="HA22" s="74"/>
      <c r="HB22" s="74"/>
      <c r="HC22" s="74"/>
      <c r="HD22" s="74"/>
      <c r="HE22" s="74"/>
      <c r="HF22" s="74"/>
      <c r="HG22" s="74"/>
      <c r="HH22" s="74"/>
      <c r="HI22" s="74"/>
      <c r="HJ22" s="74"/>
      <c r="HK22" s="73">
        <v>2</v>
      </c>
      <c r="HL22" s="74"/>
      <c r="HM22" s="74"/>
      <c r="HN22" s="74"/>
      <c r="HO22" s="74"/>
      <c r="HP22" s="74"/>
      <c r="HQ22" s="74"/>
      <c r="HR22" s="74"/>
      <c r="HS22" s="74"/>
      <c r="HT22" s="74"/>
      <c r="HU22" s="74"/>
      <c r="HV22" s="74"/>
      <c r="HW22" s="74"/>
      <c r="HX22" s="74"/>
      <c r="HY22" s="74"/>
      <c r="HZ22" s="74"/>
      <c r="IA22" s="74"/>
      <c r="IB22" s="74"/>
      <c r="IC22" s="74"/>
      <c r="ID22" s="74"/>
      <c r="IE22" s="74"/>
      <c r="IF22" s="74"/>
      <c r="IG22" s="74"/>
      <c r="IH22" s="74"/>
      <c r="II22" s="74"/>
      <c r="IJ22" s="74"/>
      <c r="IK22" s="74"/>
      <c r="IL22" s="74"/>
      <c r="IM22" s="73">
        <v>1</v>
      </c>
      <c r="IN22" s="74"/>
      <c r="IO22" s="74"/>
      <c r="IP22" s="74"/>
      <c r="IQ22" s="74"/>
      <c r="IR22" s="74"/>
      <c r="IS22" s="74"/>
      <c r="IT22" s="74"/>
      <c r="IU22" s="74"/>
      <c r="IV22" s="74"/>
      <c r="IW22" s="74"/>
      <c r="IX22" s="74"/>
      <c r="IY22" s="74"/>
      <c r="IZ22" s="74"/>
      <c r="JA22" s="74"/>
      <c r="JB22" s="74"/>
      <c r="JC22" s="74"/>
      <c r="JD22" s="74"/>
      <c r="JE22" s="74"/>
      <c r="JF22" s="74"/>
      <c r="JG22" s="74"/>
      <c r="JH22" s="74"/>
      <c r="JI22" s="74"/>
      <c r="JJ22" s="74"/>
      <c r="JK22" s="74"/>
      <c r="JL22" s="74"/>
      <c r="JM22" s="74"/>
      <c r="JN22" s="74"/>
      <c r="JO22" s="74"/>
      <c r="JP22" s="74"/>
      <c r="JQ22" s="74"/>
      <c r="JR22" s="74"/>
      <c r="JS22" s="74"/>
      <c r="JT22" s="74"/>
      <c r="JU22" s="74"/>
      <c r="JV22" s="74"/>
      <c r="JW22" s="74"/>
      <c r="JX22" s="74"/>
      <c r="JY22" s="74"/>
      <c r="JZ22" s="74"/>
      <c r="KA22" s="74"/>
      <c r="KB22" s="74"/>
      <c r="KC22" s="74"/>
      <c r="KD22" s="74"/>
      <c r="KE22" s="74"/>
      <c r="KF22" s="74"/>
      <c r="KG22" s="74"/>
      <c r="KH22" s="74"/>
      <c r="KI22" s="74"/>
      <c r="KJ22" s="74"/>
      <c r="KK22" s="74"/>
      <c r="KL22" s="74"/>
      <c r="KM22" s="74"/>
      <c r="KN22" s="94"/>
      <c r="KO22" s="101">
        <f t="shared" si="1"/>
        <v>766</v>
      </c>
    </row>
    <row r="23" spans="1:301" ht="18.75" customHeight="1" thickBot="1" x14ac:dyDescent="0.3">
      <c r="A23" s="100" t="s">
        <v>640</v>
      </c>
      <c r="B23" s="119" t="str">
        <f t="shared" si="0"/>
        <v>KIPP Academy Boston Charter School</v>
      </c>
      <c r="C23" s="120"/>
      <c r="D23" s="66">
        <v>312</v>
      </c>
      <c r="E23" s="74"/>
      <c r="F23" s="74"/>
      <c r="G23" s="74"/>
      <c r="H23" s="74"/>
      <c r="I23" s="73">
        <v>1</v>
      </c>
      <c r="J23" s="74"/>
      <c r="K23" s="74"/>
      <c r="L23" s="73">
        <v>5</v>
      </c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3">
        <v>1</v>
      </c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3">
        <v>1</v>
      </c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74"/>
      <c r="DU23" s="74"/>
      <c r="DV23" s="74"/>
      <c r="DW23" s="74"/>
      <c r="DX23" s="74"/>
      <c r="DY23" s="74"/>
      <c r="DZ23" s="74"/>
      <c r="EA23" s="74"/>
      <c r="EB23" s="74"/>
      <c r="EC23" s="74"/>
      <c r="ED23" s="74"/>
      <c r="EE23" s="74"/>
      <c r="EF23" s="74"/>
      <c r="EG23" s="74"/>
      <c r="EH23" s="74"/>
      <c r="EI23" s="74"/>
      <c r="EJ23" s="74"/>
      <c r="EK23" s="74"/>
      <c r="EL23" s="74"/>
      <c r="EM23" s="74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/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M23" s="74"/>
      <c r="GN23" s="74"/>
      <c r="GO23" s="74"/>
      <c r="GP23" s="74"/>
      <c r="GQ23" s="74"/>
      <c r="GR23" s="74"/>
      <c r="GS23" s="74"/>
      <c r="GT23" s="74"/>
      <c r="GU23" s="74"/>
      <c r="GV23" s="74"/>
      <c r="GW23" s="74"/>
      <c r="GX23" s="74"/>
      <c r="GY23" s="74"/>
      <c r="GZ23" s="74"/>
      <c r="HA23" s="74"/>
      <c r="HB23" s="74"/>
      <c r="HC23" s="74"/>
      <c r="HD23" s="74"/>
      <c r="HE23" s="74"/>
      <c r="HF23" s="74"/>
      <c r="HG23" s="74"/>
      <c r="HH23" s="74"/>
      <c r="HI23" s="74"/>
      <c r="HJ23" s="74"/>
      <c r="HK23" s="74"/>
      <c r="HL23" s="74"/>
      <c r="HM23" s="74"/>
      <c r="HN23" s="74"/>
      <c r="HO23" s="74"/>
      <c r="HP23" s="74"/>
      <c r="HQ23" s="74"/>
      <c r="HR23" s="74"/>
      <c r="HS23" s="74"/>
      <c r="HT23" s="74"/>
      <c r="HU23" s="74"/>
      <c r="HV23" s="74"/>
      <c r="HW23" s="74"/>
      <c r="HX23" s="74"/>
      <c r="HY23" s="74"/>
      <c r="HZ23" s="74"/>
      <c r="IA23" s="74"/>
      <c r="IB23" s="74"/>
      <c r="IC23" s="74"/>
      <c r="ID23" s="74"/>
      <c r="IE23" s="74"/>
      <c r="IF23" s="74"/>
      <c r="IG23" s="74"/>
      <c r="IH23" s="74"/>
      <c r="II23" s="74"/>
      <c r="IJ23" s="74"/>
      <c r="IK23" s="74"/>
      <c r="IL23" s="74"/>
      <c r="IM23" s="74"/>
      <c r="IN23" s="74"/>
      <c r="IO23" s="74"/>
      <c r="IP23" s="74"/>
      <c r="IQ23" s="74"/>
      <c r="IR23" s="74"/>
      <c r="IS23" s="74"/>
      <c r="IT23" s="74"/>
      <c r="IU23" s="74"/>
      <c r="IV23" s="74"/>
      <c r="IW23" s="74"/>
      <c r="IX23" s="74"/>
      <c r="IY23" s="74"/>
      <c r="IZ23" s="74"/>
      <c r="JA23" s="74"/>
      <c r="JB23" s="74"/>
      <c r="JC23" s="74"/>
      <c r="JD23" s="74"/>
      <c r="JE23" s="74"/>
      <c r="JF23" s="74"/>
      <c r="JG23" s="74"/>
      <c r="JH23" s="74"/>
      <c r="JI23" s="74"/>
      <c r="JJ23" s="74"/>
      <c r="JK23" s="74"/>
      <c r="JL23" s="74"/>
      <c r="JM23" s="74"/>
      <c r="JN23" s="74"/>
      <c r="JO23" s="74"/>
      <c r="JP23" s="74"/>
      <c r="JQ23" s="74"/>
      <c r="JR23" s="74"/>
      <c r="JS23" s="74"/>
      <c r="JT23" s="74"/>
      <c r="JU23" s="74"/>
      <c r="JV23" s="74"/>
      <c r="JW23" s="74"/>
      <c r="JX23" s="74"/>
      <c r="JY23" s="74"/>
      <c r="JZ23" s="74"/>
      <c r="KA23" s="74"/>
      <c r="KB23" s="74"/>
      <c r="KC23" s="74"/>
      <c r="KD23" s="74"/>
      <c r="KE23" s="74"/>
      <c r="KF23" s="74"/>
      <c r="KG23" s="74"/>
      <c r="KH23" s="74"/>
      <c r="KI23" s="74"/>
      <c r="KJ23" s="74"/>
      <c r="KK23" s="74"/>
      <c r="KL23" s="74"/>
      <c r="KM23" s="74"/>
      <c r="KN23" s="94"/>
      <c r="KO23" s="101">
        <f t="shared" si="1"/>
        <v>320</v>
      </c>
    </row>
    <row r="24" spans="1:301" ht="18.75" customHeight="1" thickBot="1" x14ac:dyDescent="0.3">
      <c r="A24" s="100" t="s">
        <v>619</v>
      </c>
      <c r="B24" s="119" t="str">
        <f t="shared" si="0"/>
        <v>Community Charter School of Cambridge</v>
      </c>
      <c r="C24" s="120"/>
      <c r="D24" s="66">
        <v>258</v>
      </c>
      <c r="E24" s="74"/>
      <c r="F24" s="74"/>
      <c r="G24" s="73">
        <v>9</v>
      </c>
      <c r="H24" s="74"/>
      <c r="I24" s="73">
        <v>2</v>
      </c>
      <c r="J24" s="74"/>
      <c r="K24" s="73">
        <v>9</v>
      </c>
      <c r="L24" s="73">
        <v>3</v>
      </c>
      <c r="M24" s="73">
        <v>3</v>
      </c>
      <c r="N24" s="74"/>
      <c r="O24" s="73">
        <v>9</v>
      </c>
      <c r="P24" s="74"/>
      <c r="Q24" s="73">
        <v>11</v>
      </c>
      <c r="R24" s="74"/>
      <c r="S24" s="74"/>
      <c r="T24" s="74"/>
      <c r="U24" s="73">
        <v>2</v>
      </c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3">
        <v>1</v>
      </c>
      <c r="AG24" s="73">
        <v>2</v>
      </c>
      <c r="AH24" s="74"/>
      <c r="AI24" s="74"/>
      <c r="AJ24" s="74"/>
      <c r="AK24" s="73">
        <v>2</v>
      </c>
      <c r="AL24" s="73">
        <v>1</v>
      </c>
      <c r="AM24" s="74"/>
      <c r="AN24" s="74"/>
      <c r="AO24" s="74"/>
      <c r="AP24" s="74"/>
      <c r="AQ24" s="74"/>
      <c r="AR24" s="74"/>
      <c r="AS24" s="73">
        <v>1</v>
      </c>
      <c r="AT24" s="74"/>
      <c r="AU24" s="74"/>
      <c r="AV24" s="73">
        <v>1</v>
      </c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3">
        <v>1</v>
      </c>
      <c r="BH24" s="74"/>
      <c r="BI24" s="74"/>
      <c r="BJ24" s="74"/>
      <c r="BK24" s="74"/>
      <c r="BL24" s="74"/>
      <c r="BM24" s="73">
        <v>1</v>
      </c>
      <c r="BN24" s="74"/>
      <c r="BO24" s="74"/>
      <c r="BP24" s="74"/>
      <c r="BQ24" s="74"/>
      <c r="BR24" s="74"/>
      <c r="BS24" s="73">
        <v>1</v>
      </c>
      <c r="BT24" s="74"/>
      <c r="BU24" s="74"/>
      <c r="BV24" s="74"/>
      <c r="BW24" s="74"/>
      <c r="BX24" s="74"/>
      <c r="BY24" s="74"/>
      <c r="BZ24" s="74"/>
      <c r="CA24" s="73">
        <v>1</v>
      </c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3">
        <v>1</v>
      </c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3">
        <v>2</v>
      </c>
      <c r="DL24" s="74"/>
      <c r="DM24" s="74"/>
      <c r="DN24" s="74"/>
      <c r="DO24" s="74"/>
      <c r="DP24" s="74"/>
      <c r="DQ24" s="74"/>
      <c r="DR24" s="74"/>
      <c r="DS24" s="74"/>
      <c r="DT24" s="74"/>
      <c r="DU24" s="74"/>
      <c r="DV24" s="74"/>
      <c r="DW24" s="74"/>
      <c r="DX24" s="74"/>
      <c r="DY24" s="73">
        <v>3</v>
      </c>
      <c r="DZ24" s="74"/>
      <c r="EA24" s="74"/>
      <c r="EB24" s="74"/>
      <c r="EC24" s="74"/>
      <c r="ED24" s="74"/>
      <c r="EE24" s="74"/>
      <c r="EF24" s="74"/>
      <c r="EG24" s="74"/>
      <c r="EH24" s="74"/>
      <c r="EI24" s="74"/>
      <c r="EJ24" s="74"/>
      <c r="EK24" s="74"/>
      <c r="EL24" s="74"/>
      <c r="EM24" s="74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/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M24" s="74"/>
      <c r="GN24" s="74"/>
      <c r="GO24" s="73">
        <v>1</v>
      </c>
      <c r="GP24" s="74"/>
      <c r="GQ24" s="74"/>
      <c r="GR24" s="73">
        <v>1</v>
      </c>
      <c r="GS24" s="74"/>
      <c r="GT24" s="74"/>
      <c r="GU24" s="74"/>
      <c r="GV24" s="74"/>
      <c r="GW24" s="74"/>
      <c r="GX24" s="74"/>
      <c r="GY24" s="74"/>
      <c r="GZ24" s="74"/>
      <c r="HA24" s="74"/>
      <c r="HB24" s="74"/>
      <c r="HC24" s="74"/>
      <c r="HD24" s="74"/>
      <c r="HE24" s="74"/>
      <c r="HF24" s="74"/>
      <c r="HG24" s="74"/>
      <c r="HH24" s="74"/>
      <c r="HI24" s="74"/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4"/>
      <c r="HU24" s="74"/>
      <c r="HV24" s="74"/>
      <c r="HW24" s="74"/>
      <c r="HX24" s="74"/>
      <c r="HY24" s="74"/>
      <c r="HZ24" s="74"/>
      <c r="IA24" s="74"/>
      <c r="IB24" s="74"/>
      <c r="IC24" s="74"/>
      <c r="ID24" s="74"/>
      <c r="IE24" s="74"/>
      <c r="IF24" s="74"/>
      <c r="IG24" s="74"/>
      <c r="IH24" s="74"/>
      <c r="II24" s="74"/>
      <c r="IJ24" s="74"/>
      <c r="IK24" s="74"/>
      <c r="IL24" s="74"/>
      <c r="IM24" s="74"/>
      <c r="IN24" s="74"/>
      <c r="IO24" s="74"/>
      <c r="IP24" s="74"/>
      <c r="IQ24" s="74"/>
      <c r="IR24" s="74"/>
      <c r="IS24" s="74"/>
      <c r="IT24" s="74"/>
      <c r="IU24" s="74"/>
      <c r="IV24" s="74"/>
      <c r="IW24" s="74"/>
      <c r="IX24" s="74"/>
      <c r="IY24" s="73">
        <v>1</v>
      </c>
      <c r="IZ24" s="74"/>
      <c r="JA24" s="74"/>
      <c r="JB24" s="74"/>
      <c r="JC24" s="74"/>
      <c r="JD24" s="74"/>
      <c r="JE24" s="74"/>
      <c r="JF24" s="74"/>
      <c r="JG24" s="74"/>
      <c r="JH24" s="74"/>
      <c r="JI24" s="74"/>
      <c r="JJ24" s="74"/>
      <c r="JK24" s="74"/>
      <c r="JL24" s="74"/>
      <c r="JM24" s="74"/>
      <c r="JN24" s="74"/>
      <c r="JO24" s="74"/>
      <c r="JP24" s="74"/>
      <c r="JQ24" s="74"/>
      <c r="JR24" s="74"/>
      <c r="JS24" s="74"/>
      <c r="JT24" s="74"/>
      <c r="JU24" s="74"/>
      <c r="JV24" s="74"/>
      <c r="JW24" s="74"/>
      <c r="JX24" s="74"/>
      <c r="JY24" s="74"/>
      <c r="JZ24" s="74"/>
      <c r="KA24" s="74"/>
      <c r="KB24" s="74"/>
      <c r="KC24" s="74"/>
      <c r="KD24" s="74"/>
      <c r="KE24" s="74"/>
      <c r="KF24" s="74"/>
      <c r="KG24" s="74"/>
      <c r="KH24" s="74"/>
      <c r="KI24" s="74"/>
      <c r="KJ24" s="74"/>
      <c r="KK24" s="74"/>
      <c r="KL24" s="74"/>
      <c r="KM24" s="74"/>
      <c r="KN24" s="94"/>
      <c r="KO24" s="101">
        <f t="shared" si="1"/>
        <v>327</v>
      </c>
    </row>
    <row r="25" spans="1:301" ht="18.75" customHeight="1" thickBot="1" x14ac:dyDescent="0.3">
      <c r="A25" s="100" t="s">
        <v>650</v>
      </c>
      <c r="B25" s="119" t="str">
        <f t="shared" si="0"/>
        <v>UP Academy Charter School of Boston</v>
      </c>
      <c r="C25" s="120"/>
      <c r="D25" s="66">
        <v>202</v>
      </c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3">
        <v>1</v>
      </c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3">
        <v>1</v>
      </c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74"/>
      <c r="DU25" s="74"/>
      <c r="DV25" s="74"/>
      <c r="DW25" s="74"/>
      <c r="DX25" s="74"/>
      <c r="DY25" s="74"/>
      <c r="DZ25" s="74"/>
      <c r="EA25" s="74"/>
      <c r="EB25" s="74"/>
      <c r="EC25" s="74"/>
      <c r="ED25" s="74"/>
      <c r="EE25" s="74"/>
      <c r="EF25" s="74"/>
      <c r="EG25" s="74"/>
      <c r="EH25" s="74"/>
      <c r="EI25" s="74"/>
      <c r="EJ25" s="74"/>
      <c r="EK25" s="74"/>
      <c r="EL25" s="74"/>
      <c r="EM25" s="74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/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M25" s="74"/>
      <c r="GN25" s="74"/>
      <c r="GO25" s="74"/>
      <c r="GP25" s="74"/>
      <c r="GQ25" s="74"/>
      <c r="GR25" s="74"/>
      <c r="GS25" s="74"/>
      <c r="GT25" s="74"/>
      <c r="GU25" s="74"/>
      <c r="GV25" s="74"/>
      <c r="GW25" s="74"/>
      <c r="GX25" s="74"/>
      <c r="GY25" s="74"/>
      <c r="GZ25" s="74"/>
      <c r="HA25" s="74"/>
      <c r="HB25" s="74"/>
      <c r="HC25" s="74"/>
      <c r="HD25" s="74"/>
      <c r="HE25" s="74"/>
      <c r="HF25" s="74"/>
      <c r="HG25" s="74"/>
      <c r="HH25" s="74"/>
      <c r="HI25" s="74"/>
      <c r="HJ25" s="74"/>
      <c r="HK25" s="74"/>
      <c r="HL25" s="74"/>
      <c r="HM25" s="74"/>
      <c r="HN25" s="74"/>
      <c r="HO25" s="74"/>
      <c r="HP25" s="74"/>
      <c r="HQ25" s="74"/>
      <c r="HR25" s="74"/>
      <c r="HS25" s="74"/>
      <c r="HT25" s="74"/>
      <c r="HU25" s="74"/>
      <c r="HV25" s="74"/>
      <c r="HW25" s="74"/>
      <c r="HX25" s="74"/>
      <c r="HY25" s="74"/>
      <c r="HZ25" s="74"/>
      <c r="IA25" s="74"/>
      <c r="IB25" s="74"/>
      <c r="IC25" s="74"/>
      <c r="ID25" s="74"/>
      <c r="IE25" s="74"/>
      <c r="IF25" s="74"/>
      <c r="IG25" s="74"/>
      <c r="IH25" s="74"/>
      <c r="II25" s="74"/>
      <c r="IJ25" s="74"/>
      <c r="IK25" s="74"/>
      <c r="IL25" s="74"/>
      <c r="IM25" s="74"/>
      <c r="IN25" s="74"/>
      <c r="IO25" s="74"/>
      <c r="IP25" s="74"/>
      <c r="IQ25" s="74"/>
      <c r="IR25" s="74"/>
      <c r="IS25" s="74"/>
      <c r="IT25" s="74"/>
      <c r="IU25" s="74"/>
      <c r="IV25" s="74"/>
      <c r="IW25" s="74"/>
      <c r="IX25" s="74"/>
      <c r="IY25" s="74"/>
      <c r="IZ25" s="74"/>
      <c r="JA25" s="74"/>
      <c r="JB25" s="74"/>
      <c r="JC25" s="74"/>
      <c r="JD25" s="74"/>
      <c r="JE25" s="74"/>
      <c r="JF25" s="74"/>
      <c r="JG25" s="74"/>
      <c r="JH25" s="74"/>
      <c r="JI25" s="74"/>
      <c r="JJ25" s="74"/>
      <c r="JK25" s="74"/>
      <c r="JL25" s="74"/>
      <c r="JM25" s="74"/>
      <c r="JN25" s="74"/>
      <c r="JO25" s="74"/>
      <c r="JP25" s="74"/>
      <c r="JQ25" s="74"/>
      <c r="JR25" s="74"/>
      <c r="JS25" s="74"/>
      <c r="JT25" s="74"/>
      <c r="JU25" s="74"/>
      <c r="JV25" s="74"/>
      <c r="JW25" s="74"/>
      <c r="JX25" s="74"/>
      <c r="JY25" s="74"/>
      <c r="JZ25" s="74"/>
      <c r="KA25" s="74"/>
      <c r="KB25" s="74"/>
      <c r="KC25" s="74"/>
      <c r="KD25" s="74"/>
      <c r="KE25" s="74"/>
      <c r="KF25" s="74"/>
      <c r="KG25" s="74"/>
      <c r="KH25" s="74"/>
      <c r="KI25" s="74"/>
      <c r="KJ25" s="74"/>
      <c r="KK25" s="74"/>
      <c r="KL25" s="74"/>
      <c r="KM25" s="74"/>
      <c r="KN25" s="94"/>
      <c r="KO25" s="101">
        <f t="shared" si="1"/>
        <v>204</v>
      </c>
    </row>
    <row r="26" spans="1:301" ht="18.75" customHeight="1" thickBot="1" x14ac:dyDescent="0.3">
      <c r="A26" s="100" t="s">
        <v>609</v>
      </c>
      <c r="B26" s="119" t="str">
        <f t="shared" si="0"/>
        <v>Benjamin Banneker Charter Public School</v>
      </c>
      <c r="C26" s="120"/>
      <c r="D26" s="66">
        <v>200</v>
      </c>
      <c r="E26" s="74"/>
      <c r="F26" s="74"/>
      <c r="G26" s="73">
        <v>29</v>
      </c>
      <c r="H26" s="74"/>
      <c r="I26" s="73">
        <v>6</v>
      </c>
      <c r="J26" s="74"/>
      <c r="K26" s="73">
        <v>6</v>
      </c>
      <c r="L26" s="73">
        <v>10</v>
      </c>
      <c r="M26" s="73">
        <v>18</v>
      </c>
      <c r="N26" s="74"/>
      <c r="O26" s="73">
        <v>5</v>
      </c>
      <c r="P26" s="74"/>
      <c r="Q26" s="73">
        <v>17</v>
      </c>
      <c r="R26" s="74"/>
      <c r="S26" s="74"/>
      <c r="T26" s="74"/>
      <c r="U26" s="73">
        <v>8</v>
      </c>
      <c r="V26" s="74"/>
      <c r="W26" s="74"/>
      <c r="X26" s="74"/>
      <c r="Y26" s="74"/>
      <c r="Z26" s="74"/>
      <c r="AA26" s="74"/>
      <c r="AB26" s="73">
        <v>1</v>
      </c>
      <c r="AC26" s="74"/>
      <c r="AD26" s="74"/>
      <c r="AE26" s="74"/>
      <c r="AF26" s="74"/>
      <c r="AG26" s="73">
        <v>18</v>
      </c>
      <c r="AH26" s="74"/>
      <c r="AI26" s="74"/>
      <c r="AJ26" s="74"/>
      <c r="AK26" s="74"/>
      <c r="AL26" s="73">
        <v>4</v>
      </c>
      <c r="AM26" s="73">
        <v>69</v>
      </c>
      <c r="AN26" s="74"/>
      <c r="AO26" s="74"/>
      <c r="AP26" s="74"/>
      <c r="AQ26" s="74"/>
      <c r="AR26" s="73">
        <v>3</v>
      </c>
      <c r="AS26" s="74"/>
      <c r="AT26" s="73">
        <v>2</v>
      </c>
      <c r="AU26" s="74"/>
      <c r="AV26" s="73">
        <v>5</v>
      </c>
      <c r="AW26" s="74"/>
      <c r="AX26" s="74"/>
      <c r="AY26" s="74"/>
      <c r="AZ26" s="74"/>
      <c r="BA26" s="74"/>
      <c r="BB26" s="74"/>
      <c r="BC26" s="74"/>
      <c r="BD26" s="73">
        <v>1</v>
      </c>
      <c r="BE26" s="74"/>
      <c r="BF26" s="74"/>
      <c r="BG26" s="74"/>
      <c r="BH26" s="74"/>
      <c r="BI26" s="73">
        <v>1</v>
      </c>
      <c r="BJ26" s="74"/>
      <c r="BK26" s="74"/>
      <c r="BL26" s="74"/>
      <c r="BM26" s="73">
        <v>2</v>
      </c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3">
        <v>10</v>
      </c>
      <c r="CO26" s="74"/>
      <c r="CP26" s="74"/>
      <c r="CQ26" s="74"/>
      <c r="CR26" s="74"/>
      <c r="CS26" s="74"/>
      <c r="CT26" s="74"/>
      <c r="CU26" s="74"/>
      <c r="CV26" s="74"/>
      <c r="CW26" s="73">
        <v>3</v>
      </c>
      <c r="CX26" s="74"/>
      <c r="CY26" s="74"/>
      <c r="CZ26" s="73">
        <v>1</v>
      </c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3">
        <v>7</v>
      </c>
      <c r="DZ26" s="74"/>
      <c r="EA26" s="74"/>
      <c r="EB26" s="74"/>
      <c r="EC26" s="74"/>
      <c r="ED26" s="74"/>
      <c r="EE26" s="74"/>
      <c r="EF26" s="74"/>
      <c r="EG26" s="74"/>
      <c r="EH26" s="74"/>
      <c r="EI26" s="74"/>
      <c r="EJ26" s="74"/>
      <c r="EK26" s="74"/>
      <c r="EL26" s="74"/>
      <c r="EM26" s="74"/>
      <c r="EN26" s="74"/>
      <c r="EO26" s="74"/>
      <c r="EP26" s="74"/>
      <c r="EQ26" s="74"/>
      <c r="ER26" s="74"/>
      <c r="ES26" s="74"/>
      <c r="ET26" s="73">
        <v>1</v>
      </c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/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3">
        <v>1</v>
      </c>
      <c r="GF26" s="74"/>
      <c r="GG26" s="74"/>
      <c r="GH26" s="74"/>
      <c r="GI26" s="74"/>
      <c r="GJ26" s="74"/>
      <c r="GK26" s="74"/>
      <c r="GL26" s="74"/>
      <c r="GM26" s="74"/>
      <c r="GN26" s="74"/>
      <c r="GO26" s="74"/>
      <c r="GP26" s="74"/>
      <c r="GQ26" s="74"/>
      <c r="GR26" s="74"/>
      <c r="GS26" s="74"/>
      <c r="GT26" s="74"/>
      <c r="GU26" s="74"/>
      <c r="GV26" s="74"/>
      <c r="GW26" s="74"/>
      <c r="GX26" s="74"/>
      <c r="GY26" s="74"/>
      <c r="GZ26" s="74"/>
      <c r="HA26" s="74"/>
      <c r="HB26" s="74"/>
      <c r="HC26" s="74"/>
      <c r="HD26" s="74"/>
      <c r="HE26" s="74"/>
      <c r="HF26" s="74"/>
      <c r="HG26" s="74"/>
      <c r="HH26" s="74"/>
      <c r="HI26" s="74"/>
      <c r="HJ26" s="74"/>
      <c r="HK26" s="73">
        <v>1</v>
      </c>
      <c r="HL26" s="74"/>
      <c r="HM26" s="74"/>
      <c r="HN26" s="74"/>
      <c r="HO26" s="74"/>
      <c r="HP26" s="74"/>
      <c r="HQ26" s="74"/>
      <c r="HR26" s="74"/>
      <c r="HS26" s="74"/>
      <c r="HT26" s="74"/>
      <c r="HU26" s="74"/>
      <c r="HV26" s="74"/>
      <c r="HW26" s="74"/>
      <c r="HX26" s="74"/>
      <c r="HY26" s="74"/>
      <c r="HZ26" s="74"/>
      <c r="IA26" s="74"/>
      <c r="IB26" s="74"/>
      <c r="IC26" s="74"/>
      <c r="ID26" s="73">
        <v>1</v>
      </c>
      <c r="IE26" s="74"/>
      <c r="IF26" s="74"/>
      <c r="IG26" s="74"/>
      <c r="IH26" s="74"/>
      <c r="II26" s="74"/>
      <c r="IJ26" s="74"/>
      <c r="IK26" s="74"/>
      <c r="IL26" s="74"/>
      <c r="IM26" s="74"/>
      <c r="IN26" s="74"/>
      <c r="IO26" s="74"/>
      <c r="IP26" s="74"/>
      <c r="IQ26" s="74"/>
      <c r="IR26" s="74"/>
      <c r="IS26" s="74"/>
      <c r="IT26" s="74"/>
      <c r="IU26" s="74"/>
      <c r="IV26" s="74"/>
      <c r="IW26" s="74"/>
      <c r="IX26" s="74"/>
      <c r="IY26" s="74"/>
      <c r="IZ26" s="74"/>
      <c r="JA26" s="74"/>
      <c r="JB26" s="74"/>
      <c r="JC26" s="74"/>
      <c r="JD26" s="74"/>
      <c r="JE26" s="74"/>
      <c r="JF26" s="74"/>
      <c r="JG26" s="74"/>
      <c r="JH26" s="74"/>
      <c r="JI26" s="74"/>
      <c r="JJ26" s="74"/>
      <c r="JK26" s="74"/>
      <c r="JL26" s="74"/>
      <c r="JM26" s="74"/>
      <c r="JN26" s="74"/>
      <c r="JO26" s="74"/>
      <c r="JP26" s="74"/>
      <c r="JQ26" s="74"/>
      <c r="JR26" s="74"/>
      <c r="JS26" s="74"/>
      <c r="JT26" s="74"/>
      <c r="JU26" s="74"/>
      <c r="JV26" s="74"/>
      <c r="JW26" s="74"/>
      <c r="JX26" s="74"/>
      <c r="JY26" s="74"/>
      <c r="JZ26" s="74"/>
      <c r="KA26" s="74"/>
      <c r="KB26" s="74"/>
      <c r="KC26" s="74"/>
      <c r="KD26" s="74"/>
      <c r="KE26" s="74"/>
      <c r="KF26" s="74"/>
      <c r="KG26" s="74"/>
      <c r="KH26" s="74"/>
      <c r="KI26" s="74"/>
      <c r="KJ26" s="74"/>
      <c r="KK26" s="74"/>
      <c r="KL26" s="74"/>
      <c r="KM26" s="74"/>
      <c r="KN26" s="94"/>
      <c r="KO26" s="101">
        <f t="shared" si="1"/>
        <v>430</v>
      </c>
    </row>
    <row r="27" spans="1:301" ht="18.75" customHeight="1" thickBot="1" x14ac:dyDescent="0.3">
      <c r="A27" s="100" t="s">
        <v>599</v>
      </c>
      <c r="B27" s="119" t="str">
        <f t="shared" si="0"/>
        <v>Excel Academy Charter School</v>
      </c>
      <c r="C27" s="120"/>
      <c r="D27" s="66">
        <v>194</v>
      </c>
      <c r="E27" s="74"/>
      <c r="F27" s="74"/>
      <c r="G27" s="73">
        <v>2</v>
      </c>
      <c r="H27" s="74"/>
      <c r="I27" s="73">
        <v>1</v>
      </c>
      <c r="J27" s="74"/>
      <c r="K27" s="73">
        <v>115</v>
      </c>
      <c r="L27" s="73">
        <v>11</v>
      </c>
      <c r="M27" s="73">
        <v>5</v>
      </c>
      <c r="N27" s="74"/>
      <c r="O27" s="74"/>
      <c r="P27" s="74"/>
      <c r="Q27" s="73">
        <v>2</v>
      </c>
      <c r="R27" s="74"/>
      <c r="S27" s="74"/>
      <c r="T27" s="74"/>
      <c r="U27" s="73">
        <v>35</v>
      </c>
      <c r="V27" s="74"/>
      <c r="W27" s="73">
        <v>1</v>
      </c>
      <c r="X27" s="74"/>
      <c r="Y27" s="74"/>
      <c r="Z27" s="74"/>
      <c r="AA27" s="74"/>
      <c r="AB27" s="74"/>
      <c r="AC27" s="74"/>
      <c r="AD27" s="73">
        <v>1</v>
      </c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3">
        <v>2</v>
      </c>
      <c r="AS27" s="73">
        <v>1</v>
      </c>
      <c r="AT27" s="74"/>
      <c r="AU27" s="74"/>
      <c r="AV27" s="73">
        <v>1</v>
      </c>
      <c r="AW27" s="74"/>
      <c r="AX27" s="74"/>
      <c r="AY27" s="74"/>
      <c r="AZ27" s="74"/>
      <c r="BA27" s="74"/>
      <c r="BB27" s="74"/>
      <c r="BC27" s="74"/>
      <c r="BD27" s="73">
        <v>10</v>
      </c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3">
        <v>1</v>
      </c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  <c r="DT27" s="74"/>
      <c r="DU27" s="74"/>
      <c r="DV27" s="74"/>
      <c r="DW27" s="74"/>
      <c r="DX27" s="74"/>
      <c r="DY27" s="74"/>
      <c r="DZ27" s="74"/>
      <c r="EA27" s="74"/>
      <c r="EB27" s="74"/>
      <c r="EC27" s="74"/>
      <c r="ED27" s="74"/>
      <c r="EE27" s="74"/>
      <c r="EF27" s="74"/>
      <c r="EG27" s="74"/>
      <c r="EH27" s="74"/>
      <c r="EI27" s="74"/>
      <c r="EJ27" s="74"/>
      <c r="EK27" s="74"/>
      <c r="EL27" s="74"/>
      <c r="EM27" s="74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/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M27" s="74"/>
      <c r="GN27" s="74"/>
      <c r="GO27" s="74"/>
      <c r="GP27" s="74"/>
      <c r="GQ27" s="74"/>
      <c r="GR27" s="73">
        <v>1</v>
      </c>
      <c r="GS27" s="79"/>
      <c r="GT27" s="74"/>
      <c r="GU27" s="74"/>
      <c r="GV27" s="74"/>
      <c r="GW27" s="74"/>
      <c r="GX27" s="74"/>
      <c r="GY27" s="74"/>
      <c r="GZ27" s="74"/>
      <c r="HA27" s="74"/>
      <c r="HB27" s="74"/>
      <c r="HC27" s="74"/>
      <c r="HD27" s="74"/>
      <c r="HE27" s="74"/>
      <c r="HF27" s="74"/>
      <c r="HG27" s="74"/>
      <c r="HH27" s="74"/>
      <c r="HI27" s="74"/>
      <c r="HJ27" s="74"/>
      <c r="HK27" s="74"/>
      <c r="HL27" s="74"/>
      <c r="HM27" s="74"/>
      <c r="HN27" s="74"/>
      <c r="HO27" s="74"/>
      <c r="HP27" s="74"/>
      <c r="HQ27" s="74"/>
      <c r="HR27" s="74"/>
      <c r="HS27" s="74"/>
      <c r="HT27" s="74"/>
      <c r="HU27" s="74"/>
      <c r="HV27" s="74"/>
      <c r="HW27" s="74"/>
      <c r="HX27" s="74"/>
      <c r="HY27" s="74"/>
      <c r="HZ27" s="74"/>
      <c r="IA27" s="74"/>
      <c r="IB27" s="74"/>
      <c r="IC27" s="74"/>
      <c r="ID27" s="74"/>
      <c r="IE27" s="74"/>
      <c r="IF27" s="74"/>
      <c r="IG27" s="74"/>
      <c r="IH27" s="74"/>
      <c r="II27" s="74"/>
      <c r="IJ27" s="74"/>
      <c r="IK27" s="74"/>
      <c r="IL27" s="74"/>
      <c r="IM27" s="74"/>
      <c r="IN27" s="74"/>
      <c r="IO27" s="74"/>
      <c r="IP27" s="74"/>
      <c r="IQ27" s="74"/>
      <c r="IR27" s="74"/>
      <c r="IS27" s="74"/>
      <c r="IT27" s="74"/>
      <c r="IU27" s="74"/>
      <c r="IV27" s="74"/>
      <c r="IW27" s="74"/>
      <c r="IX27" s="74"/>
      <c r="IY27" s="74"/>
      <c r="IZ27" s="74"/>
      <c r="JA27" s="74"/>
      <c r="JB27" s="74"/>
      <c r="JC27" s="74"/>
      <c r="JD27" s="74"/>
      <c r="JE27" s="74"/>
      <c r="JF27" s="74"/>
      <c r="JG27" s="74"/>
      <c r="JH27" s="74"/>
      <c r="JI27" s="74"/>
      <c r="JJ27" s="74"/>
      <c r="JK27" s="74"/>
      <c r="JL27" s="74"/>
      <c r="JM27" s="74"/>
      <c r="JN27" s="74"/>
      <c r="JO27" s="74"/>
      <c r="JP27" s="74"/>
      <c r="JQ27" s="74"/>
      <c r="JR27" s="74"/>
      <c r="JS27" s="74"/>
      <c r="JT27" s="74"/>
      <c r="JU27" s="74"/>
      <c r="JV27" s="74"/>
      <c r="JW27" s="74"/>
      <c r="JX27" s="74"/>
      <c r="JY27" s="74"/>
      <c r="JZ27" s="74"/>
      <c r="KA27" s="74"/>
      <c r="KB27" s="74"/>
      <c r="KC27" s="74"/>
      <c r="KD27" s="74"/>
      <c r="KE27" s="74"/>
      <c r="KF27" s="74"/>
      <c r="KG27" s="74"/>
      <c r="KH27" s="74"/>
      <c r="KI27" s="74"/>
      <c r="KJ27" s="74"/>
      <c r="KK27" s="74"/>
      <c r="KL27" s="74"/>
      <c r="KM27" s="74"/>
      <c r="KN27" s="94"/>
      <c r="KO27" s="101">
        <f t="shared" si="1"/>
        <v>383</v>
      </c>
    </row>
    <row r="28" spans="1:301" ht="18.75" customHeight="1" thickBot="1" x14ac:dyDescent="0.3">
      <c r="A28" s="100" t="s">
        <v>638</v>
      </c>
      <c r="B28" s="119" t="str">
        <f t="shared" si="0"/>
        <v>Excel Academy Charter School- Boston II</v>
      </c>
      <c r="C28" s="120"/>
      <c r="D28" s="66">
        <v>194</v>
      </c>
      <c r="E28" s="74"/>
      <c r="F28" s="74"/>
      <c r="G28" s="73">
        <v>2</v>
      </c>
      <c r="H28" s="74"/>
      <c r="I28" s="73">
        <v>1</v>
      </c>
      <c r="J28" s="74"/>
      <c r="K28" s="73">
        <v>115</v>
      </c>
      <c r="L28" s="73">
        <v>11</v>
      </c>
      <c r="M28" s="73">
        <v>5</v>
      </c>
      <c r="N28" s="74"/>
      <c r="O28" s="74"/>
      <c r="P28" s="74"/>
      <c r="Q28" s="73">
        <v>2</v>
      </c>
      <c r="R28" s="74"/>
      <c r="S28" s="74"/>
      <c r="T28" s="74"/>
      <c r="U28" s="73">
        <v>35</v>
      </c>
      <c r="V28" s="74"/>
      <c r="W28" s="73">
        <v>1</v>
      </c>
      <c r="X28" s="74"/>
      <c r="Y28" s="74"/>
      <c r="Z28" s="74"/>
      <c r="AA28" s="74"/>
      <c r="AB28" s="74"/>
      <c r="AC28" s="74"/>
      <c r="AD28" s="73">
        <v>1</v>
      </c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3">
        <v>2</v>
      </c>
      <c r="AS28" s="73">
        <v>1</v>
      </c>
      <c r="AT28" s="74"/>
      <c r="AU28" s="74"/>
      <c r="AV28" s="73">
        <v>1</v>
      </c>
      <c r="AW28" s="74"/>
      <c r="AX28" s="74"/>
      <c r="AY28" s="74"/>
      <c r="AZ28" s="74"/>
      <c r="BA28" s="74"/>
      <c r="BB28" s="74"/>
      <c r="BC28" s="74"/>
      <c r="BD28" s="73">
        <v>10</v>
      </c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3">
        <v>1</v>
      </c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4"/>
      <c r="EF28" s="74"/>
      <c r="EG28" s="74"/>
      <c r="EH28" s="74"/>
      <c r="EI28" s="74"/>
      <c r="EJ28" s="74"/>
      <c r="EK28" s="74"/>
      <c r="EL28" s="74"/>
      <c r="EM28" s="74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/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M28" s="74"/>
      <c r="GN28" s="74"/>
      <c r="GO28" s="74"/>
      <c r="GP28" s="74"/>
      <c r="GQ28" s="74"/>
      <c r="GR28" s="73">
        <v>1</v>
      </c>
      <c r="GS28" s="74"/>
      <c r="GT28" s="74"/>
      <c r="GU28" s="74"/>
      <c r="GV28" s="74"/>
      <c r="GW28" s="74"/>
      <c r="GX28" s="74"/>
      <c r="GY28" s="74"/>
      <c r="GZ28" s="74"/>
      <c r="HA28" s="74"/>
      <c r="HB28" s="74"/>
      <c r="HC28" s="74"/>
      <c r="HD28" s="74"/>
      <c r="HE28" s="74"/>
      <c r="HF28" s="74"/>
      <c r="HG28" s="74"/>
      <c r="HH28" s="74"/>
      <c r="HI28" s="74"/>
      <c r="HJ28" s="74"/>
      <c r="HK28" s="74"/>
      <c r="HL28" s="74"/>
      <c r="HM28" s="74"/>
      <c r="HN28" s="74"/>
      <c r="HO28" s="74"/>
      <c r="HP28" s="74"/>
      <c r="HQ28" s="74"/>
      <c r="HR28" s="74"/>
      <c r="HS28" s="74"/>
      <c r="HT28" s="74"/>
      <c r="HU28" s="74"/>
      <c r="HV28" s="74"/>
      <c r="HW28" s="74"/>
      <c r="HX28" s="74"/>
      <c r="HY28" s="74"/>
      <c r="HZ28" s="74"/>
      <c r="IA28" s="74"/>
      <c r="IB28" s="74"/>
      <c r="IC28" s="74"/>
      <c r="ID28" s="74"/>
      <c r="IE28" s="74"/>
      <c r="IF28" s="74"/>
      <c r="IG28" s="74"/>
      <c r="IH28" s="74"/>
      <c r="II28" s="74"/>
      <c r="IJ28" s="74"/>
      <c r="IK28" s="74"/>
      <c r="IL28" s="74"/>
      <c r="IM28" s="74"/>
      <c r="IN28" s="74"/>
      <c r="IO28" s="74"/>
      <c r="IP28" s="74"/>
      <c r="IQ28" s="74"/>
      <c r="IR28" s="74"/>
      <c r="IS28" s="74"/>
      <c r="IT28" s="74"/>
      <c r="IU28" s="74"/>
      <c r="IV28" s="74"/>
      <c r="IW28" s="74"/>
      <c r="IX28" s="74"/>
      <c r="IY28" s="74"/>
      <c r="IZ28" s="74"/>
      <c r="JA28" s="74"/>
      <c r="JB28" s="74"/>
      <c r="JC28" s="74"/>
      <c r="JD28" s="74"/>
      <c r="JE28" s="74"/>
      <c r="JF28" s="74"/>
      <c r="JG28" s="74"/>
      <c r="JH28" s="74"/>
      <c r="JI28" s="74"/>
      <c r="JJ28" s="74"/>
      <c r="JK28" s="74"/>
      <c r="JL28" s="74"/>
      <c r="JM28" s="74"/>
      <c r="JN28" s="74"/>
      <c r="JO28" s="74"/>
      <c r="JP28" s="74"/>
      <c r="JQ28" s="74"/>
      <c r="JR28" s="74"/>
      <c r="JS28" s="74"/>
      <c r="JT28" s="74"/>
      <c r="JU28" s="74"/>
      <c r="JV28" s="74"/>
      <c r="JW28" s="74"/>
      <c r="JX28" s="74"/>
      <c r="JY28" s="74"/>
      <c r="JZ28" s="74"/>
      <c r="KA28" s="74"/>
      <c r="KB28" s="74"/>
      <c r="KC28" s="74"/>
      <c r="KD28" s="74"/>
      <c r="KE28" s="74"/>
      <c r="KF28" s="74"/>
      <c r="KG28" s="74"/>
      <c r="KH28" s="74"/>
      <c r="KI28" s="74"/>
      <c r="KJ28" s="74"/>
      <c r="KK28" s="74"/>
      <c r="KL28" s="74"/>
      <c r="KM28" s="74"/>
      <c r="KN28" s="94"/>
      <c r="KO28" s="101">
        <f t="shared" si="1"/>
        <v>383</v>
      </c>
    </row>
    <row r="29" spans="1:301" ht="18.75" customHeight="1" thickBot="1" x14ac:dyDescent="0.3">
      <c r="A29" s="100" t="s">
        <v>639</v>
      </c>
      <c r="B29" s="119" t="str">
        <f t="shared" si="0"/>
        <v>Excel Academy Charter School-Chelsea</v>
      </c>
      <c r="C29" s="120"/>
      <c r="D29" s="66">
        <v>194</v>
      </c>
      <c r="E29" s="74"/>
      <c r="F29" s="74"/>
      <c r="G29" s="73">
        <v>2</v>
      </c>
      <c r="H29" s="74"/>
      <c r="I29" s="73">
        <v>1</v>
      </c>
      <c r="J29" s="74"/>
      <c r="K29" s="73">
        <v>115</v>
      </c>
      <c r="L29" s="73">
        <v>11</v>
      </c>
      <c r="M29" s="73">
        <v>5</v>
      </c>
      <c r="N29" s="74"/>
      <c r="O29" s="74"/>
      <c r="P29" s="74"/>
      <c r="Q29" s="73">
        <v>2</v>
      </c>
      <c r="R29" s="74"/>
      <c r="S29" s="74"/>
      <c r="T29" s="74"/>
      <c r="U29" s="73">
        <v>35</v>
      </c>
      <c r="V29" s="74"/>
      <c r="W29" s="73">
        <v>1</v>
      </c>
      <c r="X29" s="74"/>
      <c r="Y29" s="74"/>
      <c r="Z29" s="74"/>
      <c r="AA29" s="74"/>
      <c r="AB29" s="74"/>
      <c r="AC29" s="74"/>
      <c r="AD29" s="73">
        <v>1</v>
      </c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3">
        <v>2</v>
      </c>
      <c r="AS29" s="73">
        <v>1</v>
      </c>
      <c r="AT29" s="74"/>
      <c r="AU29" s="74"/>
      <c r="AV29" s="73">
        <v>1</v>
      </c>
      <c r="AW29" s="74"/>
      <c r="AX29" s="74"/>
      <c r="AY29" s="74"/>
      <c r="AZ29" s="74"/>
      <c r="BA29" s="74"/>
      <c r="BB29" s="74"/>
      <c r="BC29" s="74"/>
      <c r="BD29" s="73">
        <v>10</v>
      </c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3">
        <v>1</v>
      </c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74"/>
      <c r="EF29" s="74"/>
      <c r="EG29" s="74"/>
      <c r="EH29" s="74"/>
      <c r="EI29" s="74"/>
      <c r="EJ29" s="74"/>
      <c r="EK29" s="74"/>
      <c r="EL29" s="74"/>
      <c r="EM29" s="74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/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M29" s="74"/>
      <c r="GN29" s="74"/>
      <c r="GO29" s="74"/>
      <c r="GP29" s="74"/>
      <c r="GQ29" s="74"/>
      <c r="GR29" s="73">
        <v>1</v>
      </c>
      <c r="GS29" s="74"/>
      <c r="GT29" s="74"/>
      <c r="GU29" s="74"/>
      <c r="GV29" s="74"/>
      <c r="GW29" s="74"/>
      <c r="GX29" s="74"/>
      <c r="GY29" s="74"/>
      <c r="GZ29" s="74"/>
      <c r="HA29" s="74"/>
      <c r="HB29" s="74"/>
      <c r="HC29" s="74"/>
      <c r="HD29" s="74"/>
      <c r="HE29" s="74"/>
      <c r="HF29" s="74"/>
      <c r="HG29" s="74"/>
      <c r="HH29" s="74"/>
      <c r="HI29" s="74"/>
      <c r="HJ29" s="74"/>
      <c r="HK29" s="74"/>
      <c r="HL29" s="74"/>
      <c r="HM29" s="74"/>
      <c r="HN29" s="74"/>
      <c r="HO29" s="74"/>
      <c r="HP29" s="74"/>
      <c r="HQ29" s="74"/>
      <c r="HR29" s="74"/>
      <c r="HS29" s="74"/>
      <c r="HT29" s="74"/>
      <c r="HU29" s="74"/>
      <c r="HV29" s="74"/>
      <c r="HW29" s="74"/>
      <c r="HX29" s="74"/>
      <c r="HY29" s="74"/>
      <c r="HZ29" s="74"/>
      <c r="IA29" s="74"/>
      <c r="IB29" s="74"/>
      <c r="IC29" s="74"/>
      <c r="ID29" s="74"/>
      <c r="IE29" s="74"/>
      <c r="IF29" s="74"/>
      <c r="IG29" s="74"/>
      <c r="IH29" s="74"/>
      <c r="II29" s="74"/>
      <c r="IJ29" s="74"/>
      <c r="IK29" s="74"/>
      <c r="IL29" s="74"/>
      <c r="IM29" s="74"/>
      <c r="IN29" s="74"/>
      <c r="IO29" s="74"/>
      <c r="IP29" s="74"/>
      <c r="IQ29" s="74"/>
      <c r="IR29" s="74"/>
      <c r="IS29" s="74"/>
      <c r="IT29" s="74"/>
      <c r="IU29" s="74"/>
      <c r="IV29" s="74"/>
      <c r="IW29" s="74"/>
      <c r="IX29" s="74"/>
      <c r="IY29" s="74"/>
      <c r="IZ29" s="74"/>
      <c r="JA29" s="74"/>
      <c r="JB29" s="74"/>
      <c r="JC29" s="74"/>
      <c r="JD29" s="74"/>
      <c r="JE29" s="74"/>
      <c r="JF29" s="74"/>
      <c r="JG29" s="74"/>
      <c r="JH29" s="74"/>
      <c r="JI29" s="74"/>
      <c r="JJ29" s="74"/>
      <c r="JK29" s="74"/>
      <c r="JL29" s="74"/>
      <c r="JM29" s="74"/>
      <c r="JN29" s="74"/>
      <c r="JO29" s="74"/>
      <c r="JP29" s="74"/>
      <c r="JQ29" s="74"/>
      <c r="JR29" s="74"/>
      <c r="JS29" s="74"/>
      <c r="JT29" s="74"/>
      <c r="JU29" s="74"/>
      <c r="JV29" s="74"/>
      <c r="JW29" s="74"/>
      <c r="JX29" s="74"/>
      <c r="JY29" s="74"/>
      <c r="JZ29" s="74"/>
      <c r="KA29" s="74"/>
      <c r="KB29" s="74"/>
      <c r="KC29" s="74"/>
      <c r="KD29" s="74"/>
      <c r="KE29" s="74"/>
      <c r="KF29" s="74"/>
      <c r="KG29" s="74"/>
      <c r="KH29" s="74"/>
      <c r="KI29" s="74"/>
      <c r="KJ29" s="74"/>
      <c r="KK29" s="74"/>
      <c r="KL29" s="74"/>
      <c r="KM29" s="74"/>
      <c r="KN29" s="94"/>
      <c r="KO29" s="101">
        <f t="shared" si="1"/>
        <v>383</v>
      </c>
    </row>
    <row r="30" spans="1:301" ht="18.75" customHeight="1" thickBot="1" x14ac:dyDescent="0.3">
      <c r="A30" s="100" t="s">
        <v>610</v>
      </c>
      <c r="B30" s="119" t="str">
        <f t="shared" si="0"/>
        <v xml:space="preserve">Boston Day and Evening Academy Charter School </v>
      </c>
      <c r="C30" s="120"/>
      <c r="D30" s="66">
        <v>129</v>
      </c>
      <c r="E30" s="74"/>
      <c r="F30" s="74"/>
      <c r="G30" s="74"/>
      <c r="H30" s="74"/>
      <c r="I30" s="74"/>
      <c r="J30" s="74"/>
      <c r="K30" s="74"/>
      <c r="L30" s="74"/>
      <c r="M30" s="73">
        <v>1</v>
      </c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3">
        <v>1</v>
      </c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  <c r="DT30" s="74"/>
      <c r="DU30" s="74"/>
      <c r="DV30" s="74"/>
      <c r="DW30" s="74"/>
      <c r="DX30" s="74"/>
      <c r="DY30" s="74"/>
      <c r="DZ30" s="74"/>
      <c r="EA30" s="74"/>
      <c r="EB30" s="74"/>
      <c r="EC30" s="74"/>
      <c r="ED30" s="74"/>
      <c r="EE30" s="74"/>
      <c r="EF30" s="74"/>
      <c r="EG30" s="74"/>
      <c r="EH30" s="74"/>
      <c r="EI30" s="74"/>
      <c r="EJ30" s="74"/>
      <c r="EK30" s="74"/>
      <c r="EL30" s="74"/>
      <c r="EM30" s="74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/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M30" s="74"/>
      <c r="GN30" s="74"/>
      <c r="GO30" s="74"/>
      <c r="GP30" s="74"/>
      <c r="GQ30" s="74"/>
      <c r="GR30" s="74"/>
      <c r="GS30" s="74"/>
      <c r="GT30" s="74"/>
      <c r="GU30" s="74"/>
      <c r="GV30" s="74"/>
      <c r="GW30" s="74"/>
      <c r="GX30" s="74"/>
      <c r="GY30" s="74"/>
      <c r="GZ30" s="74"/>
      <c r="HA30" s="74"/>
      <c r="HB30" s="74"/>
      <c r="HC30" s="74"/>
      <c r="HD30" s="74"/>
      <c r="HE30" s="74"/>
      <c r="HF30" s="74"/>
      <c r="HG30" s="74"/>
      <c r="HH30" s="74"/>
      <c r="HI30" s="74"/>
      <c r="HJ30" s="74"/>
      <c r="HK30" s="74"/>
      <c r="HL30" s="74"/>
      <c r="HM30" s="74"/>
      <c r="HN30" s="74"/>
      <c r="HO30" s="74"/>
      <c r="HP30" s="74"/>
      <c r="HQ30" s="74"/>
      <c r="HR30" s="74"/>
      <c r="HS30" s="74"/>
      <c r="HT30" s="74"/>
      <c r="HU30" s="74"/>
      <c r="HV30" s="74"/>
      <c r="HW30" s="74"/>
      <c r="HX30" s="74"/>
      <c r="HY30" s="74"/>
      <c r="HZ30" s="74"/>
      <c r="IA30" s="74"/>
      <c r="IB30" s="74"/>
      <c r="IC30" s="74"/>
      <c r="ID30" s="74"/>
      <c r="IE30" s="74"/>
      <c r="IF30" s="74"/>
      <c r="IG30" s="74"/>
      <c r="IH30" s="74"/>
      <c r="II30" s="74"/>
      <c r="IJ30" s="74"/>
      <c r="IK30" s="74"/>
      <c r="IL30" s="74"/>
      <c r="IM30" s="74"/>
      <c r="IN30" s="74"/>
      <c r="IO30" s="74"/>
      <c r="IP30" s="74"/>
      <c r="IQ30" s="74"/>
      <c r="IR30" s="74"/>
      <c r="IS30" s="74"/>
      <c r="IT30" s="74"/>
      <c r="IU30" s="74"/>
      <c r="IV30" s="74"/>
      <c r="IW30" s="74"/>
      <c r="IX30" s="74"/>
      <c r="IY30" s="74"/>
      <c r="IZ30" s="74"/>
      <c r="JA30" s="74"/>
      <c r="JB30" s="74"/>
      <c r="JC30" s="74"/>
      <c r="JD30" s="74"/>
      <c r="JE30" s="74"/>
      <c r="JF30" s="74"/>
      <c r="JG30" s="74"/>
      <c r="JH30" s="74"/>
      <c r="JI30" s="74"/>
      <c r="JJ30" s="74"/>
      <c r="JK30" s="74"/>
      <c r="JL30" s="74"/>
      <c r="JM30" s="74"/>
      <c r="JN30" s="74"/>
      <c r="JO30" s="74"/>
      <c r="JP30" s="74"/>
      <c r="JQ30" s="74"/>
      <c r="JR30" s="74"/>
      <c r="JS30" s="74"/>
      <c r="JT30" s="74"/>
      <c r="JU30" s="74"/>
      <c r="JV30" s="74"/>
      <c r="JW30" s="74"/>
      <c r="JX30" s="74"/>
      <c r="JY30" s="74"/>
      <c r="JZ30" s="74"/>
      <c r="KA30" s="74"/>
      <c r="KB30" s="74"/>
      <c r="KC30" s="74"/>
      <c r="KD30" s="74"/>
      <c r="KE30" s="74"/>
      <c r="KF30" s="74"/>
      <c r="KG30" s="74"/>
      <c r="KH30" s="74"/>
      <c r="KI30" s="74"/>
      <c r="KJ30" s="74"/>
      <c r="KK30" s="74"/>
      <c r="KL30" s="74"/>
      <c r="KM30" s="74"/>
      <c r="KN30" s="94"/>
      <c r="KO30" s="101">
        <f t="shared" si="1"/>
        <v>131</v>
      </c>
    </row>
    <row r="31" spans="1:301" ht="18.75" customHeight="1" thickBot="1" x14ac:dyDescent="0.3">
      <c r="A31" s="100" t="s">
        <v>608</v>
      </c>
      <c r="B31" s="119" t="str">
        <f t="shared" si="0"/>
        <v>Smith Leadership Academy Charter Public School</v>
      </c>
      <c r="C31" s="120"/>
      <c r="D31" s="66">
        <v>94</v>
      </c>
      <c r="E31" s="74"/>
      <c r="F31" s="74"/>
      <c r="G31" s="73">
        <v>1</v>
      </c>
      <c r="H31" s="74"/>
      <c r="I31" s="73">
        <v>1</v>
      </c>
      <c r="J31" s="74"/>
      <c r="K31" s="74"/>
      <c r="L31" s="74"/>
      <c r="M31" s="74"/>
      <c r="N31" s="74"/>
      <c r="O31" s="73">
        <v>1</v>
      </c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3">
        <v>1</v>
      </c>
      <c r="AF31" s="74"/>
      <c r="AG31" s="74"/>
      <c r="AH31" s="74"/>
      <c r="AI31" s="74"/>
      <c r="AJ31" s="74"/>
      <c r="AK31" s="74"/>
      <c r="AL31" s="74"/>
      <c r="AM31" s="73">
        <v>1</v>
      </c>
      <c r="AN31" s="74"/>
      <c r="AO31" s="74"/>
      <c r="AP31" s="74"/>
      <c r="AQ31" s="74"/>
      <c r="AR31" s="74"/>
      <c r="AS31" s="73">
        <v>1</v>
      </c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3">
        <v>1</v>
      </c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4"/>
      <c r="EF31" s="74"/>
      <c r="EG31" s="74"/>
      <c r="EH31" s="74"/>
      <c r="EI31" s="74"/>
      <c r="EJ31" s="74"/>
      <c r="EK31" s="74"/>
      <c r="EL31" s="74"/>
      <c r="EM31" s="74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/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M31" s="74"/>
      <c r="GN31" s="74"/>
      <c r="GO31" s="74"/>
      <c r="GP31" s="74"/>
      <c r="GQ31" s="74"/>
      <c r="GR31" s="74"/>
      <c r="GS31" s="74"/>
      <c r="GT31" s="74"/>
      <c r="GU31" s="74"/>
      <c r="GV31" s="74"/>
      <c r="GW31" s="74"/>
      <c r="GX31" s="74"/>
      <c r="GY31" s="74"/>
      <c r="GZ31" s="74"/>
      <c r="HA31" s="74"/>
      <c r="HB31" s="74"/>
      <c r="HC31" s="74"/>
      <c r="HD31" s="74"/>
      <c r="HE31" s="74"/>
      <c r="HF31" s="74"/>
      <c r="HG31" s="74"/>
      <c r="HH31" s="74"/>
      <c r="HI31" s="74"/>
      <c r="HJ31" s="74"/>
      <c r="HK31" s="74"/>
      <c r="HL31" s="74"/>
      <c r="HM31" s="74"/>
      <c r="HN31" s="74"/>
      <c r="HO31" s="74"/>
      <c r="HP31" s="74"/>
      <c r="HQ31" s="74"/>
      <c r="HR31" s="74"/>
      <c r="HS31" s="74"/>
      <c r="HT31" s="74"/>
      <c r="HU31" s="74"/>
      <c r="HV31" s="74"/>
      <c r="HW31" s="74"/>
      <c r="HX31" s="74"/>
      <c r="HY31" s="74"/>
      <c r="HZ31" s="74"/>
      <c r="IA31" s="74"/>
      <c r="IB31" s="74"/>
      <c r="IC31" s="74"/>
      <c r="ID31" s="74"/>
      <c r="IE31" s="74"/>
      <c r="IF31" s="74"/>
      <c r="IG31" s="74"/>
      <c r="IH31" s="74"/>
      <c r="II31" s="74"/>
      <c r="IJ31" s="74"/>
      <c r="IK31" s="74"/>
      <c r="IL31" s="74"/>
      <c r="IM31" s="74"/>
      <c r="IN31" s="74"/>
      <c r="IO31" s="74"/>
      <c r="IP31" s="74"/>
      <c r="IQ31" s="74"/>
      <c r="IR31" s="74"/>
      <c r="IS31" s="74"/>
      <c r="IT31" s="74"/>
      <c r="IU31" s="74"/>
      <c r="IV31" s="74"/>
      <c r="IW31" s="74"/>
      <c r="IX31" s="74"/>
      <c r="IY31" s="74"/>
      <c r="IZ31" s="74"/>
      <c r="JA31" s="74"/>
      <c r="JB31" s="74"/>
      <c r="JC31" s="74"/>
      <c r="JD31" s="74"/>
      <c r="JE31" s="74"/>
      <c r="JF31" s="74"/>
      <c r="JG31" s="74"/>
      <c r="JH31" s="74"/>
      <c r="JI31" s="74"/>
      <c r="JJ31" s="74"/>
      <c r="JK31" s="74"/>
      <c r="JL31" s="74"/>
      <c r="JM31" s="74"/>
      <c r="JN31" s="74"/>
      <c r="JO31" s="74"/>
      <c r="JP31" s="74"/>
      <c r="JQ31" s="74"/>
      <c r="JR31" s="74"/>
      <c r="JS31" s="74"/>
      <c r="JT31" s="74"/>
      <c r="JU31" s="74"/>
      <c r="JV31" s="74"/>
      <c r="JW31" s="74"/>
      <c r="JX31" s="74"/>
      <c r="JY31" s="74"/>
      <c r="JZ31" s="74"/>
      <c r="KA31" s="74"/>
      <c r="KB31" s="74"/>
      <c r="KC31" s="74"/>
      <c r="KD31" s="74"/>
      <c r="KE31" s="74"/>
      <c r="KF31" s="74"/>
      <c r="KG31" s="74"/>
      <c r="KH31" s="74"/>
      <c r="KI31" s="74"/>
      <c r="KJ31" s="74"/>
      <c r="KK31" s="74"/>
      <c r="KL31" s="74"/>
      <c r="KM31" s="74"/>
      <c r="KN31" s="94"/>
      <c r="KO31" s="101">
        <f t="shared" si="1"/>
        <v>101</v>
      </c>
    </row>
    <row r="32" spans="1:301" ht="18.75" customHeight="1" thickBot="1" x14ac:dyDescent="0.3">
      <c r="A32" s="100" t="s">
        <v>628</v>
      </c>
      <c r="B32" s="119" t="str">
        <f t="shared" si="0"/>
        <v>Foxborough Regional Charter School</v>
      </c>
      <c r="C32" s="120"/>
      <c r="D32" s="66">
        <v>52</v>
      </c>
      <c r="E32" s="74"/>
      <c r="F32" s="74"/>
      <c r="G32" s="74"/>
      <c r="H32" s="74"/>
      <c r="I32" s="73">
        <v>777</v>
      </c>
      <c r="J32" s="73">
        <v>1</v>
      </c>
      <c r="K32" s="74"/>
      <c r="L32" s="73">
        <v>3</v>
      </c>
      <c r="M32" s="74"/>
      <c r="N32" s="74"/>
      <c r="O32" s="73">
        <v>225</v>
      </c>
      <c r="P32" s="73">
        <v>2</v>
      </c>
      <c r="Q32" s="73">
        <v>1</v>
      </c>
      <c r="R32" s="73">
        <v>451</v>
      </c>
      <c r="S32" s="74"/>
      <c r="T32" s="74"/>
      <c r="U32" s="74"/>
      <c r="V32" s="73">
        <v>1</v>
      </c>
      <c r="W32" s="74"/>
      <c r="X32" s="73">
        <v>23</v>
      </c>
      <c r="Y32" s="73">
        <v>268</v>
      </c>
      <c r="Z32" s="73">
        <v>1</v>
      </c>
      <c r="AA32" s="73">
        <v>208</v>
      </c>
      <c r="AB32" s="73">
        <v>7</v>
      </c>
      <c r="AC32" s="74"/>
      <c r="AD32" s="74"/>
      <c r="AE32" s="73">
        <v>211</v>
      </c>
      <c r="AF32" s="73">
        <v>191</v>
      </c>
      <c r="AG32" s="74"/>
      <c r="AH32" s="74"/>
      <c r="AI32" s="74"/>
      <c r="AJ32" s="73">
        <v>168</v>
      </c>
      <c r="AK32" s="73">
        <v>143</v>
      </c>
      <c r="AL32" s="74"/>
      <c r="AM32" s="74"/>
      <c r="AN32" s="74"/>
      <c r="AO32" s="74"/>
      <c r="AP32" s="74"/>
      <c r="AQ32" s="74"/>
      <c r="AR32" s="74"/>
      <c r="AS32" s="74"/>
      <c r="AT32" s="73">
        <v>1</v>
      </c>
      <c r="AU32" s="74"/>
      <c r="AV32" s="73">
        <v>9</v>
      </c>
      <c r="AW32" s="74"/>
      <c r="AX32" s="73">
        <v>28</v>
      </c>
      <c r="AY32" s="73">
        <v>87</v>
      </c>
      <c r="AZ32" s="74"/>
      <c r="BA32" s="74"/>
      <c r="BB32" s="74"/>
      <c r="BC32" s="74"/>
      <c r="BD32" s="74"/>
      <c r="BE32" s="74"/>
      <c r="BF32" s="74"/>
      <c r="BG32" s="73">
        <v>64</v>
      </c>
      <c r="BH32" s="74"/>
      <c r="BI32" s="73">
        <v>42</v>
      </c>
      <c r="BJ32" s="74"/>
      <c r="BK32" s="74"/>
      <c r="BL32" s="73">
        <v>1</v>
      </c>
      <c r="BM32" s="74"/>
      <c r="BN32" s="73">
        <v>50</v>
      </c>
      <c r="BO32" s="74"/>
      <c r="BP32" s="74"/>
      <c r="BQ32" s="74"/>
      <c r="BR32" s="73">
        <v>47</v>
      </c>
      <c r="BS32" s="74"/>
      <c r="BT32" s="74"/>
      <c r="BU32" s="73">
        <v>47</v>
      </c>
      <c r="BV32" s="73">
        <v>2</v>
      </c>
      <c r="BW32" s="74"/>
      <c r="BX32" s="73">
        <v>10</v>
      </c>
      <c r="BY32" s="73">
        <v>32</v>
      </c>
      <c r="BZ32" s="73">
        <v>20</v>
      </c>
      <c r="CA32" s="73">
        <v>14</v>
      </c>
      <c r="CB32" s="74"/>
      <c r="CC32" s="74"/>
      <c r="CD32" s="74"/>
      <c r="CE32" s="74"/>
      <c r="CF32" s="73">
        <v>8</v>
      </c>
      <c r="CG32" s="73">
        <v>7</v>
      </c>
      <c r="CH32" s="74"/>
      <c r="CI32" s="74"/>
      <c r="CJ32" s="74"/>
      <c r="CK32" s="74"/>
      <c r="CL32" s="74"/>
      <c r="CM32" s="74"/>
      <c r="CN32" s="74"/>
      <c r="CO32" s="73">
        <v>1</v>
      </c>
      <c r="CP32" s="73">
        <v>31</v>
      </c>
      <c r="CQ32" s="74"/>
      <c r="CR32" s="74"/>
      <c r="CS32" s="74"/>
      <c r="CT32" s="74"/>
      <c r="CU32" s="74"/>
      <c r="CV32" s="74"/>
      <c r="CW32" s="73">
        <v>3</v>
      </c>
      <c r="CX32" s="73">
        <v>1</v>
      </c>
      <c r="CY32" s="74"/>
      <c r="CZ32" s="74"/>
      <c r="DA32" s="74"/>
      <c r="DB32" s="74"/>
      <c r="DC32" s="74"/>
      <c r="DD32" s="74"/>
      <c r="DE32" s="73">
        <v>25</v>
      </c>
      <c r="DF32" s="73">
        <v>8</v>
      </c>
      <c r="DG32" s="74"/>
      <c r="DH32" s="73">
        <v>2</v>
      </c>
      <c r="DI32" s="74"/>
      <c r="DJ32" s="73">
        <v>23</v>
      </c>
      <c r="DK32" s="73">
        <v>3</v>
      </c>
      <c r="DL32" s="74"/>
      <c r="DM32" s="74"/>
      <c r="DN32" s="74"/>
      <c r="DO32" s="74"/>
      <c r="DP32" s="73">
        <v>8</v>
      </c>
      <c r="DQ32" s="74"/>
      <c r="DR32" s="73">
        <v>4</v>
      </c>
      <c r="DS32" s="74"/>
      <c r="DT32" s="73">
        <v>3</v>
      </c>
      <c r="DU32" s="73">
        <v>17</v>
      </c>
      <c r="DV32" s="74"/>
      <c r="DW32" s="74"/>
      <c r="DX32" s="74"/>
      <c r="DY32" s="74"/>
      <c r="DZ32" s="73">
        <v>5</v>
      </c>
      <c r="EA32" s="74"/>
      <c r="EB32" s="74"/>
      <c r="EC32" s="74"/>
      <c r="ED32" s="74"/>
      <c r="EE32" s="74"/>
      <c r="EF32" s="73">
        <v>6</v>
      </c>
      <c r="EG32" s="74"/>
      <c r="EH32" s="74"/>
      <c r="EI32" s="74"/>
      <c r="EJ32" s="74"/>
      <c r="EK32" s="74"/>
      <c r="EL32" s="73">
        <v>14</v>
      </c>
      <c r="EM32" s="74"/>
      <c r="EN32" s="74"/>
      <c r="EO32" s="73">
        <v>8</v>
      </c>
      <c r="EP32" s="73">
        <v>1</v>
      </c>
      <c r="EQ32" s="74"/>
      <c r="ER32" s="74"/>
      <c r="ES32" s="74"/>
      <c r="ET32" s="74"/>
      <c r="EU32" s="74"/>
      <c r="EV32" s="73">
        <v>12</v>
      </c>
      <c r="EW32" s="74"/>
      <c r="EX32" s="74"/>
      <c r="EY32" s="74"/>
      <c r="EZ32" s="74"/>
      <c r="FA32" s="73">
        <v>1</v>
      </c>
      <c r="FB32" s="74"/>
      <c r="FC32" s="74"/>
      <c r="FD32" s="74"/>
      <c r="FE32" s="74"/>
      <c r="FF32" s="74"/>
      <c r="FG32" s="74"/>
      <c r="FH32" s="73">
        <v>2</v>
      </c>
      <c r="FI32" s="74"/>
      <c r="FJ32" s="74"/>
      <c r="FK32" s="73">
        <v>1</v>
      </c>
      <c r="FL32" s="74"/>
      <c r="FM32" s="74"/>
      <c r="FN32" s="74"/>
      <c r="FO32" s="74"/>
      <c r="FP32" s="74"/>
      <c r="FQ32" s="74"/>
      <c r="FR32" s="74"/>
      <c r="FS32" s="74"/>
      <c r="FT32" s="73">
        <v>7</v>
      </c>
      <c r="FU32" s="74"/>
      <c r="FV32" s="74"/>
      <c r="FW32" s="73">
        <v>1</v>
      </c>
      <c r="FX32" s="74"/>
      <c r="FY32" s="74"/>
      <c r="FZ32" s="73">
        <v>1</v>
      </c>
      <c r="GA32" s="74"/>
      <c r="GB32" s="74"/>
      <c r="GC32" s="74"/>
      <c r="GD32" s="74"/>
      <c r="GE32" s="74"/>
      <c r="GF32" s="73">
        <v>5</v>
      </c>
      <c r="GG32" s="74"/>
      <c r="GH32" s="74"/>
      <c r="GI32" s="74"/>
      <c r="GJ32" s="74"/>
      <c r="GK32" s="74"/>
      <c r="GL32" s="74"/>
      <c r="GM32" s="74"/>
      <c r="GN32" s="74"/>
      <c r="GO32" s="73">
        <v>2</v>
      </c>
      <c r="GP32" s="74"/>
      <c r="GQ32" s="74"/>
      <c r="GR32" s="74"/>
      <c r="GS32" s="74"/>
      <c r="GT32" s="74"/>
      <c r="GU32" s="74"/>
      <c r="GV32" s="74"/>
      <c r="GW32" s="74"/>
      <c r="GX32" s="74"/>
      <c r="GY32" s="74"/>
      <c r="GZ32" s="74"/>
      <c r="HA32" s="74"/>
      <c r="HB32" s="74"/>
      <c r="HC32" s="74"/>
      <c r="HD32" s="74"/>
      <c r="HE32" s="74"/>
      <c r="HF32" s="74"/>
      <c r="HG32" s="74"/>
      <c r="HH32" s="74"/>
      <c r="HI32" s="74"/>
      <c r="HJ32" s="74"/>
      <c r="HK32" s="74"/>
      <c r="HL32" s="74"/>
      <c r="HM32" s="74"/>
      <c r="HN32" s="74"/>
      <c r="HO32" s="74"/>
      <c r="HP32" s="73">
        <v>1</v>
      </c>
      <c r="HQ32" s="74"/>
      <c r="HR32" s="74"/>
      <c r="HS32" s="74"/>
      <c r="HT32" s="74"/>
      <c r="HU32" s="74"/>
      <c r="HV32" s="74"/>
      <c r="HW32" s="74"/>
      <c r="HX32" s="74"/>
      <c r="HY32" s="74"/>
      <c r="HZ32" s="74"/>
      <c r="IA32" s="74"/>
      <c r="IB32" s="74"/>
      <c r="IC32" s="74"/>
      <c r="ID32" s="74"/>
      <c r="IE32" s="74"/>
      <c r="IF32" s="74"/>
      <c r="IG32" s="73">
        <v>3</v>
      </c>
      <c r="IH32" s="73">
        <v>2</v>
      </c>
      <c r="II32" s="74"/>
      <c r="IJ32" s="73">
        <v>3</v>
      </c>
      <c r="IK32" s="74"/>
      <c r="IL32" s="74"/>
      <c r="IM32" s="74"/>
      <c r="IN32" s="73">
        <v>2</v>
      </c>
      <c r="IO32" s="74"/>
      <c r="IP32" s="74"/>
      <c r="IQ32" s="74"/>
      <c r="IR32" s="74"/>
      <c r="IS32" s="74"/>
      <c r="IT32" s="74"/>
      <c r="IU32" s="73">
        <v>2</v>
      </c>
      <c r="IV32" s="74"/>
      <c r="IW32" s="74"/>
      <c r="IX32" s="74"/>
      <c r="IY32" s="74"/>
      <c r="IZ32" s="74"/>
      <c r="JA32" s="74"/>
      <c r="JB32" s="74"/>
      <c r="JC32" s="74"/>
      <c r="JD32" s="74"/>
      <c r="JE32" s="74"/>
      <c r="JF32" s="74"/>
      <c r="JG32" s="74"/>
      <c r="JH32" s="74"/>
      <c r="JI32" s="74"/>
      <c r="JJ32" s="74"/>
      <c r="JK32" s="74"/>
      <c r="JL32" s="74"/>
      <c r="JM32" s="74"/>
      <c r="JN32" s="74"/>
      <c r="JO32" s="74"/>
      <c r="JP32" s="74"/>
      <c r="JQ32" s="74"/>
      <c r="JR32" s="74"/>
      <c r="JS32" s="74"/>
      <c r="JT32" s="74"/>
      <c r="JU32" s="74"/>
      <c r="JV32" s="74"/>
      <c r="JW32" s="74"/>
      <c r="JX32" s="74"/>
      <c r="JY32" s="74"/>
      <c r="JZ32" s="74"/>
      <c r="KA32" s="74"/>
      <c r="KB32" s="74"/>
      <c r="KC32" s="74"/>
      <c r="KD32" s="74"/>
      <c r="KE32" s="74"/>
      <c r="KF32" s="74"/>
      <c r="KG32" s="74"/>
      <c r="KH32" s="74"/>
      <c r="KI32" s="74"/>
      <c r="KJ32" s="74"/>
      <c r="KK32" s="74"/>
      <c r="KL32" s="74"/>
      <c r="KM32" s="74"/>
      <c r="KN32" s="94"/>
      <c r="KO32" s="101">
        <f t="shared" si="1"/>
        <v>3410</v>
      </c>
    </row>
    <row r="33" spans="1:301" ht="18.75" customHeight="1" thickBot="1" x14ac:dyDescent="0.3">
      <c r="A33" s="100" t="s">
        <v>645</v>
      </c>
      <c r="B33" s="119" t="str">
        <f t="shared" si="0"/>
        <v>Mystic Valley Regional Charter School</v>
      </c>
      <c r="C33" s="120"/>
      <c r="D33" s="66">
        <v>13</v>
      </c>
      <c r="E33" s="74"/>
      <c r="F33" s="74"/>
      <c r="G33" s="73">
        <v>1356</v>
      </c>
      <c r="H33" s="74"/>
      <c r="I33" s="73">
        <v>1</v>
      </c>
      <c r="J33" s="74"/>
      <c r="K33" s="73">
        <v>16</v>
      </c>
      <c r="L33" s="73">
        <v>21</v>
      </c>
      <c r="M33" s="73">
        <v>435</v>
      </c>
      <c r="N33" s="74"/>
      <c r="O33" s="74"/>
      <c r="P33" s="74"/>
      <c r="Q33" s="73">
        <v>371</v>
      </c>
      <c r="R33" s="74"/>
      <c r="S33" s="73">
        <v>1</v>
      </c>
      <c r="T33" s="74"/>
      <c r="U33" s="73">
        <v>62</v>
      </c>
      <c r="V33" s="74"/>
      <c r="W33" s="73">
        <v>300</v>
      </c>
      <c r="X33" s="74"/>
      <c r="Y33" s="74"/>
      <c r="Z33" s="74"/>
      <c r="AA33" s="74"/>
      <c r="AB33" s="74"/>
      <c r="AC33" s="74"/>
      <c r="AD33" s="74"/>
      <c r="AE33" s="74"/>
      <c r="AF33" s="74"/>
      <c r="AG33" s="73">
        <v>6</v>
      </c>
      <c r="AH33" s="74"/>
      <c r="AI33" s="74"/>
      <c r="AJ33" s="74"/>
      <c r="AK33" s="74"/>
      <c r="AL33" s="73">
        <v>147</v>
      </c>
      <c r="AM33" s="74"/>
      <c r="AN33" s="74"/>
      <c r="AO33" s="74"/>
      <c r="AP33" s="74"/>
      <c r="AQ33" s="74"/>
      <c r="AR33" s="73">
        <v>54</v>
      </c>
      <c r="AS33" s="74"/>
      <c r="AT33" s="74"/>
      <c r="AU33" s="73">
        <v>113</v>
      </c>
      <c r="AV33" s="73">
        <v>1</v>
      </c>
      <c r="AW33" s="74"/>
      <c r="AX33" s="74"/>
      <c r="AY33" s="74"/>
      <c r="AZ33" s="74"/>
      <c r="BA33" s="74"/>
      <c r="BB33" s="74"/>
      <c r="BC33" s="74"/>
      <c r="BD33" s="73">
        <v>1</v>
      </c>
      <c r="BE33" s="74"/>
      <c r="BF33" s="74"/>
      <c r="BG33" s="74"/>
      <c r="BH33" s="74"/>
      <c r="BI33" s="74"/>
      <c r="BJ33" s="74"/>
      <c r="BK33" s="74"/>
      <c r="BL33" s="74"/>
      <c r="BM33" s="73">
        <v>1</v>
      </c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3">
        <v>1</v>
      </c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3">
        <v>9</v>
      </c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  <c r="DP33" s="74"/>
      <c r="DQ33" s="74"/>
      <c r="DR33" s="74"/>
      <c r="DS33" s="74"/>
      <c r="DT33" s="74"/>
      <c r="DU33" s="74"/>
      <c r="DV33" s="74"/>
      <c r="DW33" s="74"/>
      <c r="DX33" s="74"/>
      <c r="DY33" s="73">
        <v>2</v>
      </c>
      <c r="DZ33" s="74"/>
      <c r="EA33" s="74"/>
      <c r="EB33" s="74"/>
      <c r="EC33" s="74"/>
      <c r="ED33" s="74"/>
      <c r="EE33" s="74"/>
      <c r="EF33" s="74"/>
      <c r="EG33" s="74"/>
      <c r="EH33" s="74"/>
      <c r="EI33" s="74"/>
      <c r="EJ33" s="74"/>
      <c r="EK33" s="74"/>
      <c r="EL33" s="74"/>
      <c r="EM33" s="74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3">
        <v>1</v>
      </c>
      <c r="FG33" s="74"/>
      <c r="FH33" s="73">
        <v>1</v>
      </c>
      <c r="FI33" s="74"/>
      <c r="FJ33" s="74"/>
      <c r="FK33" s="74"/>
      <c r="FL33" s="74"/>
      <c r="FM33" s="74"/>
      <c r="FN33" s="74"/>
      <c r="FO33" s="73">
        <v>1</v>
      </c>
      <c r="FP33" s="74"/>
      <c r="FQ33" s="74"/>
      <c r="FR33" s="74"/>
      <c r="FS33" s="74"/>
      <c r="FT33" s="74"/>
      <c r="FU33" s="74"/>
      <c r="FV33" s="74"/>
      <c r="FW33" s="74"/>
      <c r="FX33" s="74"/>
      <c r="FY33" s="74"/>
      <c r="FZ33" s="74"/>
      <c r="GA33" s="74"/>
      <c r="GB33" s="74"/>
      <c r="GC33" s="73">
        <v>3</v>
      </c>
      <c r="GD33" s="74"/>
      <c r="GE33" s="74"/>
      <c r="GF33" s="74"/>
      <c r="GG33" s="74"/>
      <c r="GH33" s="74"/>
      <c r="GI33" s="74"/>
      <c r="GJ33" s="74"/>
      <c r="GK33" s="74"/>
      <c r="GL33" s="74"/>
      <c r="GM33" s="74"/>
      <c r="GN33" s="74"/>
      <c r="GO33" s="73">
        <v>1</v>
      </c>
      <c r="GP33" s="74"/>
      <c r="GQ33" s="73">
        <v>1</v>
      </c>
      <c r="GR33" s="74"/>
      <c r="GS33" s="74"/>
      <c r="GT33" s="74"/>
      <c r="GU33" s="74"/>
      <c r="GV33" s="74"/>
      <c r="GW33" s="74"/>
      <c r="GX33" s="74"/>
      <c r="GY33" s="74"/>
      <c r="GZ33" s="74"/>
      <c r="HA33" s="74"/>
      <c r="HB33" s="74"/>
      <c r="HC33" s="74"/>
      <c r="HD33" s="74"/>
      <c r="HE33" s="74"/>
      <c r="HF33" s="74"/>
      <c r="HG33" s="74"/>
      <c r="HH33" s="74"/>
      <c r="HI33" s="74"/>
      <c r="HJ33" s="74"/>
      <c r="HK33" s="74"/>
      <c r="HL33" s="74"/>
      <c r="HM33" s="74"/>
      <c r="HN33" s="74"/>
      <c r="HO33" s="74"/>
      <c r="HP33" s="74"/>
      <c r="HQ33" s="74"/>
      <c r="HR33" s="74"/>
      <c r="HS33" s="74"/>
      <c r="HT33" s="74"/>
      <c r="HU33" s="73">
        <v>1</v>
      </c>
      <c r="HV33" s="74"/>
      <c r="HW33" s="74"/>
      <c r="HX33" s="74"/>
      <c r="HY33" s="74"/>
      <c r="HZ33" s="74"/>
      <c r="IA33" s="74"/>
      <c r="IB33" s="74"/>
      <c r="IC33" s="74"/>
      <c r="ID33" s="74"/>
      <c r="IE33" s="74"/>
      <c r="IF33" s="74"/>
      <c r="IG33" s="74"/>
      <c r="IH33" s="74"/>
      <c r="II33" s="74"/>
      <c r="IJ33" s="74"/>
      <c r="IK33" s="74"/>
      <c r="IL33" s="74"/>
      <c r="IM33" s="74"/>
      <c r="IN33" s="74"/>
      <c r="IO33" s="74"/>
      <c r="IP33" s="74"/>
      <c r="IQ33" s="74"/>
      <c r="IR33" s="74"/>
      <c r="IS33" s="74"/>
      <c r="IT33" s="74"/>
      <c r="IU33" s="74"/>
      <c r="IV33" s="73">
        <v>2</v>
      </c>
      <c r="IW33" s="74"/>
      <c r="IX33" s="74"/>
      <c r="IY33" s="74"/>
      <c r="IZ33" s="74"/>
      <c r="JA33" s="74"/>
      <c r="JB33" s="74"/>
      <c r="JC33" s="74"/>
      <c r="JD33" s="74"/>
      <c r="JE33" s="74"/>
      <c r="JF33" s="74"/>
      <c r="JG33" s="74"/>
      <c r="JH33" s="74"/>
      <c r="JI33" s="74"/>
      <c r="JJ33" s="74"/>
      <c r="JK33" s="74"/>
      <c r="JL33" s="74"/>
      <c r="JM33" s="74"/>
      <c r="JN33" s="74"/>
      <c r="JO33" s="74"/>
      <c r="JP33" s="74"/>
      <c r="JQ33" s="74"/>
      <c r="JR33" s="74"/>
      <c r="JS33" s="74"/>
      <c r="JT33" s="74"/>
      <c r="JU33" s="74"/>
      <c r="JV33" s="74"/>
      <c r="JW33" s="74"/>
      <c r="JX33" s="74"/>
      <c r="JY33" s="74"/>
      <c r="JZ33" s="74"/>
      <c r="KA33" s="74"/>
      <c r="KB33" s="74"/>
      <c r="KC33" s="74"/>
      <c r="KD33" s="74"/>
      <c r="KE33" s="74"/>
      <c r="KF33" s="74"/>
      <c r="KG33" s="74"/>
      <c r="KH33" s="74"/>
      <c r="KI33" s="74"/>
      <c r="KJ33" s="74"/>
      <c r="KK33" s="74"/>
      <c r="KL33" s="74"/>
      <c r="KM33" s="74"/>
      <c r="KN33" s="94"/>
      <c r="KO33" s="101">
        <f t="shared" si="1"/>
        <v>2922</v>
      </c>
    </row>
    <row r="34" spans="1:301" ht="18.75" customHeight="1" thickBot="1" x14ac:dyDescent="0.3">
      <c r="A34" s="100" t="s">
        <v>662</v>
      </c>
      <c r="B34" s="119" t="str">
        <f t="shared" ref="B34:B65" si="2">VLOOKUP(A34,School_Names,2,FALSE)</f>
        <v>Pioneer Charter School of Science</v>
      </c>
      <c r="C34" s="120"/>
      <c r="D34" s="66">
        <v>13</v>
      </c>
      <c r="E34" s="74"/>
      <c r="F34" s="74"/>
      <c r="G34" s="73">
        <v>77</v>
      </c>
      <c r="H34" s="74"/>
      <c r="I34" s="74"/>
      <c r="J34" s="74"/>
      <c r="K34" s="73">
        <v>29</v>
      </c>
      <c r="L34" s="73">
        <v>44</v>
      </c>
      <c r="M34" s="73">
        <v>52</v>
      </c>
      <c r="N34" s="73">
        <v>2</v>
      </c>
      <c r="O34" s="74"/>
      <c r="P34" s="74"/>
      <c r="Q34" s="73">
        <v>29</v>
      </c>
      <c r="R34" s="74"/>
      <c r="S34" s="74"/>
      <c r="T34" s="74"/>
      <c r="U34" s="73">
        <v>47</v>
      </c>
      <c r="V34" s="74"/>
      <c r="W34" s="73">
        <v>8</v>
      </c>
      <c r="X34" s="74"/>
      <c r="Y34" s="74"/>
      <c r="Z34" s="74"/>
      <c r="AA34" s="74"/>
      <c r="AB34" s="74"/>
      <c r="AC34" s="73">
        <v>1</v>
      </c>
      <c r="AD34" s="74"/>
      <c r="AE34" s="74"/>
      <c r="AF34" s="74"/>
      <c r="AG34" s="73">
        <v>7</v>
      </c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3">
        <v>21</v>
      </c>
      <c r="AS34" s="73">
        <v>3</v>
      </c>
      <c r="AT34" s="74"/>
      <c r="AU34" s="73">
        <v>1</v>
      </c>
      <c r="AV34" s="74"/>
      <c r="AW34" s="74"/>
      <c r="AX34" s="74"/>
      <c r="AY34" s="74"/>
      <c r="AZ34" s="74"/>
      <c r="BA34" s="73">
        <v>1</v>
      </c>
      <c r="BB34" s="74"/>
      <c r="BC34" s="74"/>
      <c r="BD34" s="73">
        <v>8</v>
      </c>
      <c r="BE34" s="74"/>
      <c r="BF34" s="74"/>
      <c r="BG34" s="73">
        <v>1</v>
      </c>
      <c r="BH34" s="74"/>
      <c r="BI34" s="74"/>
      <c r="BJ34" s="74"/>
      <c r="BK34" s="74"/>
      <c r="BL34" s="74"/>
      <c r="BM34" s="73">
        <v>8</v>
      </c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3">
        <v>1</v>
      </c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3">
        <v>5</v>
      </c>
      <c r="CX34" s="74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4"/>
      <c r="DT34" s="74"/>
      <c r="DU34" s="74"/>
      <c r="DV34" s="74"/>
      <c r="DW34" s="74"/>
      <c r="DX34" s="74"/>
      <c r="DY34" s="74"/>
      <c r="DZ34" s="74"/>
      <c r="EA34" s="74"/>
      <c r="EB34" s="74"/>
      <c r="EC34" s="74"/>
      <c r="ED34" s="74"/>
      <c r="EE34" s="74"/>
      <c r="EF34" s="74"/>
      <c r="EG34" s="74"/>
      <c r="EH34" s="74"/>
      <c r="EI34" s="74"/>
      <c r="EJ34" s="74"/>
      <c r="EK34" s="74"/>
      <c r="EL34" s="74"/>
      <c r="EM34" s="74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3">
        <v>2</v>
      </c>
      <c r="FP34" s="74"/>
      <c r="FQ34" s="74"/>
      <c r="FR34" s="74"/>
      <c r="FS34" s="74"/>
      <c r="FT34" s="74"/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M34" s="74"/>
      <c r="GN34" s="74"/>
      <c r="GO34" s="73">
        <v>1</v>
      </c>
      <c r="GP34" s="74"/>
      <c r="GQ34" s="74"/>
      <c r="GR34" s="74"/>
      <c r="GS34" s="74"/>
      <c r="GT34" s="74"/>
      <c r="GU34" s="74"/>
      <c r="GV34" s="74"/>
      <c r="GW34" s="74"/>
      <c r="GX34" s="74"/>
      <c r="GY34" s="74"/>
      <c r="GZ34" s="74"/>
      <c r="HA34" s="74"/>
      <c r="HB34" s="74"/>
      <c r="HC34" s="74"/>
      <c r="HD34" s="74"/>
      <c r="HE34" s="74"/>
      <c r="HF34" s="74"/>
      <c r="HG34" s="74"/>
      <c r="HH34" s="74"/>
      <c r="HI34" s="74"/>
      <c r="HJ34" s="74"/>
      <c r="HK34" s="74"/>
      <c r="HL34" s="74"/>
      <c r="HM34" s="74"/>
      <c r="HN34" s="74"/>
      <c r="HO34" s="74"/>
      <c r="HP34" s="74"/>
      <c r="HQ34" s="74"/>
      <c r="HR34" s="73">
        <v>1</v>
      </c>
      <c r="HS34" s="74"/>
      <c r="HT34" s="74"/>
      <c r="HU34" s="74"/>
      <c r="HV34" s="74"/>
      <c r="HW34" s="74"/>
      <c r="HX34" s="74"/>
      <c r="HY34" s="74"/>
      <c r="HZ34" s="74"/>
      <c r="IA34" s="74"/>
      <c r="IB34" s="74"/>
      <c r="IC34" s="74"/>
      <c r="ID34" s="74"/>
      <c r="IE34" s="74"/>
      <c r="IF34" s="74"/>
      <c r="IG34" s="74"/>
      <c r="IH34" s="74"/>
      <c r="II34" s="74"/>
      <c r="IJ34" s="74"/>
      <c r="IK34" s="74"/>
      <c r="IL34" s="74"/>
      <c r="IM34" s="74"/>
      <c r="IN34" s="74"/>
      <c r="IO34" s="74"/>
      <c r="IP34" s="74"/>
      <c r="IQ34" s="74"/>
      <c r="IR34" s="74"/>
      <c r="IS34" s="74"/>
      <c r="IT34" s="74"/>
      <c r="IU34" s="74"/>
      <c r="IV34" s="74"/>
      <c r="IW34" s="74"/>
      <c r="IX34" s="74"/>
      <c r="IY34" s="74"/>
      <c r="IZ34" s="74"/>
      <c r="JA34" s="74"/>
      <c r="JB34" s="74"/>
      <c r="JC34" s="74"/>
      <c r="JD34" s="74"/>
      <c r="JE34" s="74"/>
      <c r="JF34" s="74"/>
      <c r="JG34" s="74"/>
      <c r="JH34" s="74"/>
      <c r="JI34" s="74"/>
      <c r="JJ34" s="74"/>
      <c r="JK34" s="74"/>
      <c r="JL34" s="74"/>
      <c r="JM34" s="74"/>
      <c r="JN34" s="74"/>
      <c r="JO34" s="74"/>
      <c r="JP34" s="74"/>
      <c r="JQ34" s="74"/>
      <c r="JR34" s="74"/>
      <c r="JS34" s="74"/>
      <c r="JT34" s="74"/>
      <c r="JU34" s="74"/>
      <c r="JV34" s="74"/>
      <c r="JW34" s="74"/>
      <c r="JX34" s="74"/>
      <c r="JY34" s="74"/>
      <c r="JZ34" s="74"/>
      <c r="KA34" s="74"/>
      <c r="KB34" s="74"/>
      <c r="KC34" s="74"/>
      <c r="KD34" s="74"/>
      <c r="KE34" s="74"/>
      <c r="KF34" s="74"/>
      <c r="KG34" s="74"/>
      <c r="KH34" s="74"/>
      <c r="KI34" s="74"/>
      <c r="KJ34" s="74"/>
      <c r="KK34" s="74"/>
      <c r="KL34" s="74"/>
      <c r="KM34" s="74"/>
      <c r="KN34" s="94"/>
      <c r="KO34" s="101">
        <f t="shared" ref="KO34:KO65" si="3">SUM(D34:KN34)</f>
        <v>362</v>
      </c>
    </row>
    <row r="35" spans="1:301" ht="18.75" customHeight="1" thickBot="1" x14ac:dyDescent="0.3">
      <c r="A35" s="100" t="s">
        <v>658</v>
      </c>
      <c r="B35" s="119" t="str">
        <f t="shared" si="2"/>
        <v>South Shore Charter Public School</v>
      </c>
      <c r="C35" s="120"/>
      <c r="D35" s="66">
        <v>11</v>
      </c>
      <c r="E35" s="74"/>
      <c r="F35" s="74"/>
      <c r="G35" s="74"/>
      <c r="H35" s="74"/>
      <c r="I35" s="73">
        <v>107</v>
      </c>
      <c r="J35" s="74"/>
      <c r="K35" s="74"/>
      <c r="L35" s="74"/>
      <c r="M35" s="74"/>
      <c r="N35" s="74"/>
      <c r="O35" s="73">
        <v>149</v>
      </c>
      <c r="P35" s="74"/>
      <c r="Q35" s="74"/>
      <c r="R35" s="73">
        <v>2</v>
      </c>
      <c r="S35" s="74"/>
      <c r="T35" s="74"/>
      <c r="U35" s="74"/>
      <c r="V35" s="74"/>
      <c r="W35" s="74"/>
      <c r="X35" s="74"/>
      <c r="Y35" s="73">
        <v>1</v>
      </c>
      <c r="Z35" s="73">
        <v>23</v>
      </c>
      <c r="AA35" s="73">
        <v>3</v>
      </c>
      <c r="AB35" s="73">
        <v>191</v>
      </c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3">
        <v>26</v>
      </c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3">
        <v>10</v>
      </c>
      <c r="BQ35" s="74"/>
      <c r="BR35" s="73">
        <v>2</v>
      </c>
      <c r="BS35" s="74"/>
      <c r="BT35" s="74"/>
      <c r="BU35" s="74"/>
      <c r="BV35" s="73">
        <v>46</v>
      </c>
      <c r="BW35" s="74"/>
      <c r="BX35" s="73">
        <v>4</v>
      </c>
      <c r="BY35" s="74"/>
      <c r="BZ35" s="74"/>
      <c r="CA35" s="73">
        <v>26</v>
      </c>
      <c r="CB35" s="74"/>
      <c r="CC35" s="74"/>
      <c r="CD35" s="74"/>
      <c r="CE35" s="73">
        <v>38</v>
      </c>
      <c r="CF35" s="74"/>
      <c r="CG35" s="73">
        <v>23</v>
      </c>
      <c r="CH35" s="74"/>
      <c r="CI35" s="74"/>
      <c r="CJ35" s="74"/>
      <c r="CK35" s="74"/>
      <c r="CL35" s="73">
        <v>31</v>
      </c>
      <c r="CM35" s="74"/>
      <c r="CN35" s="74"/>
      <c r="CO35" s="74"/>
      <c r="CP35" s="74"/>
      <c r="CQ35" s="74"/>
      <c r="CR35" s="74"/>
      <c r="CS35" s="74"/>
      <c r="CT35" s="74"/>
      <c r="CU35" s="73">
        <v>30</v>
      </c>
      <c r="CV35" s="74"/>
      <c r="CW35" s="74"/>
      <c r="CX35" s="74"/>
      <c r="CY35" s="74"/>
      <c r="CZ35" s="74"/>
      <c r="DA35" s="74"/>
      <c r="DB35" s="74"/>
      <c r="DC35" s="74"/>
      <c r="DD35" s="73">
        <v>28</v>
      </c>
      <c r="DE35" s="74"/>
      <c r="DF35" s="74"/>
      <c r="DG35" s="73">
        <v>24</v>
      </c>
      <c r="DH35" s="74"/>
      <c r="DI35" s="74"/>
      <c r="DJ35" s="74"/>
      <c r="DK35" s="74"/>
      <c r="DL35" s="74"/>
      <c r="DM35" s="74"/>
      <c r="DN35" s="74"/>
      <c r="DO35" s="73">
        <v>18</v>
      </c>
      <c r="DP35" s="74"/>
      <c r="DQ35" s="74"/>
      <c r="DR35" s="73">
        <v>1</v>
      </c>
      <c r="DS35" s="73">
        <v>20</v>
      </c>
      <c r="DT35" s="74"/>
      <c r="DU35" s="74"/>
      <c r="DV35" s="74"/>
      <c r="DW35" s="74"/>
      <c r="DX35" s="74"/>
      <c r="DY35" s="74"/>
      <c r="DZ35" s="74"/>
      <c r="EA35" s="74"/>
      <c r="EB35" s="74"/>
      <c r="EC35" s="74"/>
      <c r="ED35" s="74"/>
      <c r="EE35" s="74"/>
      <c r="EF35" s="74"/>
      <c r="EG35" s="74"/>
      <c r="EH35" s="74"/>
      <c r="EI35" s="73">
        <v>14</v>
      </c>
      <c r="EJ35" s="74"/>
      <c r="EK35" s="74"/>
      <c r="EL35" s="74"/>
      <c r="EM35" s="74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3">
        <v>10</v>
      </c>
      <c r="FB35" s="74"/>
      <c r="FC35" s="73">
        <v>4</v>
      </c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3">
        <v>6</v>
      </c>
      <c r="FQ35" s="74"/>
      <c r="FR35" s="74"/>
      <c r="FS35" s="74"/>
      <c r="FT35" s="74"/>
      <c r="FU35" s="74"/>
      <c r="FV35" s="74"/>
      <c r="FW35" s="74"/>
      <c r="FX35" s="74"/>
      <c r="FY35" s="74"/>
      <c r="FZ35" s="74"/>
      <c r="GA35" s="74"/>
      <c r="GB35" s="73">
        <v>7</v>
      </c>
      <c r="GC35" s="74"/>
      <c r="GD35" s="74"/>
      <c r="GE35" s="74"/>
      <c r="GF35" s="74"/>
      <c r="GG35" s="74"/>
      <c r="GH35" s="73">
        <v>5</v>
      </c>
      <c r="GI35" s="74"/>
      <c r="GJ35" s="74"/>
      <c r="GK35" s="74"/>
      <c r="GL35" s="73">
        <v>2</v>
      </c>
      <c r="GM35" s="74"/>
      <c r="GN35" s="74"/>
      <c r="GO35" s="74"/>
      <c r="GP35" s="74"/>
      <c r="GQ35" s="74"/>
      <c r="GR35" s="74"/>
      <c r="GS35" s="74"/>
      <c r="GT35" s="74"/>
      <c r="GU35" s="74"/>
      <c r="GV35" s="74"/>
      <c r="GW35" s="74"/>
      <c r="GX35" s="74"/>
      <c r="GY35" s="74"/>
      <c r="GZ35" s="74"/>
      <c r="HA35" s="74"/>
      <c r="HB35" s="74"/>
      <c r="HC35" s="74"/>
      <c r="HD35" s="74"/>
      <c r="HE35" s="74"/>
      <c r="HF35" s="74"/>
      <c r="HG35" s="74"/>
      <c r="HH35" s="74"/>
      <c r="HI35" s="74"/>
      <c r="HJ35" s="74"/>
      <c r="HK35" s="74"/>
      <c r="HL35" s="74"/>
      <c r="HM35" s="74"/>
      <c r="HN35" s="74"/>
      <c r="HO35" s="74"/>
      <c r="HP35" s="74"/>
      <c r="HQ35" s="74"/>
      <c r="HR35" s="74"/>
      <c r="HS35" s="74"/>
      <c r="HT35" s="74"/>
      <c r="HU35" s="74"/>
      <c r="HV35" s="74"/>
      <c r="HW35" s="74"/>
      <c r="HX35" s="74"/>
      <c r="HY35" s="74"/>
      <c r="HZ35" s="74"/>
      <c r="IA35" s="74"/>
      <c r="IB35" s="74"/>
      <c r="IC35" s="74"/>
      <c r="ID35" s="74"/>
      <c r="IE35" s="74"/>
      <c r="IF35" s="73">
        <v>1</v>
      </c>
      <c r="IG35" s="74"/>
      <c r="IH35" s="74"/>
      <c r="II35" s="74"/>
      <c r="IJ35" s="74"/>
      <c r="IK35" s="74"/>
      <c r="IL35" s="74"/>
      <c r="IM35" s="74"/>
      <c r="IN35" s="74"/>
      <c r="IO35" s="74"/>
      <c r="IP35" s="74"/>
      <c r="IQ35" s="74"/>
      <c r="IR35" s="74"/>
      <c r="IS35" s="74"/>
      <c r="IT35" s="74"/>
      <c r="IU35" s="74"/>
      <c r="IV35" s="74"/>
      <c r="IW35" s="74"/>
      <c r="IX35" s="74"/>
      <c r="IY35" s="74"/>
      <c r="IZ35" s="74"/>
      <c r="JA35" s="74"/>
      <c r="JB35" s="74"/>
      <c r="JC35" s="74"/>
      <c r="JD35" s="74"/>
      <c r="JE35" s="74"/>
      <c r="JF35" s="74"/>
      <c r="JG35" s="74"/>
      <c r="JH35" s="74"/>
      <c r="JI35" s="74"/>
      <c r="JJ35" s="74"/>
      <c r="JK35" s="74"/>
      <c r="JL35" s="74"/>
      <c r="JM35" s="74"/>
      <c r="JN35" s="74"/>
      <c r="JO35" s="74"/>
      <c r="JP35" s="74"/>
      <c r="JQ35" s="74"/>
      <c r="JR35" s="74"/>
      <c r="JS35" s="74"/>
      <c r="JT35" s="74"/>
      <c r="JU35" s="74"/>
      <c r="JV35" s="74"/>
      <c r="JW35" s="74"/>
      <c r="JX35" s="74"/>
      <c r="JY35" s="74"/>
      <c r="JZ35" s="74"/>
      <c r="KA35" s="74"/>
      <c r="KB35" s="74"/>
      <c r="KC35" s="74"/>
      <c r="KD35" s="74"/>
      <c r="KE35" s="74"/>
      <c r="KF35" s="74"/>
      <c r="KG35" s="74"/>
      <c r="KH35" s="74"/>
      <c r="KI35" s="74"/>
      <c r="KJ35" s="74"/>
      <c r="KK35" s="74"/>
      <c r="KL35" s="74"/>
      <c r="KM35" s="74"/>
      <c r="KN35" s="94"/>
      <c r="KO35" s="101">
        <f t="shared" si="3"/>
        <v>863</v>
      </c>
    </row>
    <row r="36" spans="1:301" ht="18.75" customHeight="1" thickBot="1" x14ac:dyDescent="0.3">
      <c r="A36" s="100" t="s">
        <v>672</v>
      </c>
      <c r="B36" s="119" t="str">
        <f t="shared" si="2"/>
        <v>Pioneer Charter School of Science II</v>
      </c>
      <c r="C36" s="120"/>
      <c r="D36" s="66">
        <v>7</v>
      </c>
      <c r="E36" s="74"/>
      <c r="F36" s="74"/>
      <c r="G36" s="73">
        <v>29</v>
      </c>
      <c r="H36" s="74"/>
      <c r="I36" s="74"/>
      <c r="J36" s="74"/>
      <c r="K36" s="73">
        <v>13</v>
      </c>
      <c r="L36" s="73">
        <v>39</v>
      </c>
      <c r="M36" s="73">
        <v>30</v>
      </c>
      <c r="N36" s="73">
        <v>1</v>
      </c>
      <c r="O36" s="74"/>
      <c r="P36" s="74"/>
      <c r="Q36" s="73">
        <v>12</v>
      </c>
      <c r="R36" s="74"/>
      <c r="S36" s="74"/>
      <c r="T36" s="74"/>
      <c r="U36" s="73">
        <v>44</v>
      </c>
      <c r="V36" s="74"/>
      <c r="W36" s="73">
        <v>5</v>
      </c>
      <c r="X36" s="74"/>
      <c r="Y36" s="74"/>
      <c r="Z36" s="74"/>
      <c r="AA36" s="74"/>
      <c r="AB36" s="74"/>
      <c r="AC36" s="73">
        <v>2</v>
      </c>
      <c r="AD36" s="74"/>
      <c r="AE36" s="74"/>
      <c r="AF36" s="74"/>
      <c r="AG36" s="73">
        <v>3</v>
      </c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3">
        <v>29</v>
      </c>
      <c r="AS36" s="73">
        <v>1</v>
      </c>
      <c r="AT36" s="74"/>
      <c r="AU36" s="73">
        <v>2</v>
      </c>
      <c r="AV36" s="74"/>
      <c r="AW36" s="74"/>
      <c r="AX36" s="74"/>
      <c r="AY36" s="74"/>
      <c r="AZ36" s="74"/>
      <c r="BA36" s="74"/>
      <c r="BB36" s="74"/>
      <c r="BC36" s="74"/>
      <c r="BD36" s="73">
        <v>5</v>
      </c>
      <c r="BE36" s="74"/>
      <c r="BF36" s="74"/>
      <c r="BG36" s="73">
        <v>1</v>
      </c>
      <c r="BH36" s="74"/>
      <c r="BI36" s="74"/>
      <c r="BJ36" s="74"/>
      <c r="BK36" s="74"/>
      <c r="BL36" s="74"/>
      <c r="BM36" s="73">
        <v>10</v>
      </c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3">
        <v>1</v>
      </c>
      <c r="CE36" s="74"/>
      <c r="CF36" s="74"/>
      <c r="CG36" s="74"/>
      <c r="CH36" s="74"/>
      <c r="CI36" s="74"/>
      <c r="CJ36" s="74"/>
      <c r="CK36" s="73">
        <v>1</v>
      </c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3">
        <v>3</v>
      </c>
      <c r="CX36" s="74"/>
      <c r="CY36" s="74"/>
      <c r="CZ36" s="74"/>
      <c r="DA36" s="74"/>
      <c r="DB36" s="74"/>
      <c r="DC36" s="74"/>
      <c r="DD36" s="74"/>
      <c r="DE36" s="74"/>
      <c r="DF36" s="74"/>
      <c r="DG36" s="74"/>
      <c r="DH36" s="74"/>
      <c r="DI36" s="74"/>
      <c r="DJ36" s="74"/>
      <c r="DK36" s="74"/>
      <c r="DL36" s="74"/>
      <c r="DM36" s="74"/>
      <c r="DN36" s="74"/>
      <c r="DO36" s="74"/>
      <c r="DP36" s="74"/>
      <c r="DQ36" s="74"/>
      <c r="DR36" s="74"/>
      <c r="DS36" s="74"/>
      <c r="DT36" s="74"/>
      <c r="DU36" s="74"/>
      <c r="DV36" s="74"/>
      <c r="DW36" s="74"/>
      <c r="DX36" s="74"/>
      <c r="DY36" s="74"/>
      <c r="DZ36" s="74"/>
      <c r="EA36" s="74"/>
      <c r="EB36" s="74"/>
      <c r="EC36" s="74"/>
      <c r="ED36" s="74"/>
      <c r="EE36" s="74"/>
      <c r="EF36" s="74"/>
      <c r="EG36" s="74"/>
      <c r="EH36" s="74"/>
      <c r="EI36" s="74"/>
      <c r="EJ36" s="74"/>
      <c r="EK36" s="74"/>
      <c r="EL36" s="74"/>
      <c r="EM36" s="74"/>
      <c r="EN36" s="74"/>
      <c r="EO36" s="74"/>
      <c r="EP36" s="74"/>
      <c r="EQ36" s="74"/>
      <c r="ER36" s="74"/>
      <c r="ES36" s="74"/>
      <c r="ET36" s="74"/>
      <c r="EU36" s="74"/>
      <c r="EV36" s="74"/>
      <c r="EW36" s="73">
        <v>1</v>
      </c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3">
        <v>2</v>
      </c>
      <c r="FP36" s="74"/>
      <c r="FQ36" s="74"/>
      <c r="FR36" s="74"/>
      <c r="FS36" s="74"/>
      <c r="FT36" s="74"/>
      <c r="FU36" s="74"/>
      <c r="FV36" s="74"/>
      <c r="FW36" s="74"/>
      <c r="FX36" s="74"/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M36" s="74"/>
      <c r="GN36" s="74"/>
      <c r="GO36" s="74"/>
      <c r="GP36" s="74"/>
      <c r="GQ36" s="74"/>
      <c r="GR36" s="74"/>
      <c r="GS36" s="74"/>
      <c r="GT36" s="74"/>
      <c r="GU36" s="74"/>
      <c r="GV36" s="74"/>
      <c r="GW36" s="74"/>
      <c r="GX36" s="74"/>
      <c r="GY36" s="74"/>
      <c r="GZ36" s="74"/>
      <c r="HA36" s="74"/>
      <c r="HB36" s="74"/>
      <c r="HC36" s="74"/>
      <c r="HD36" s="74"/>
      <c r="HE36" s="74"/>
      <c r="HF36" s="74"/>
      <c r="HG36" s="74"/>
      <c r="HH36" s="74"/>
      <c r="HI36" s="74"/>
      <c r="HJ36" s="74"/>
      <c r="HK36" s="74"/>
      <c r="HL36" s="74"/>
      <c r="HM36" s="74"/>
      <c r="HN36" s="74"/>
      <c r="HO36" s="74"/>
      <c r="HP36" s="74"/>
      <c r="HQ36" s="74"/>
      <c r="HR36" s="73">
        <v>1</v>
      </c>
      <c r="HS36" s="74"/>
      <c r="HT36" s="74"/>
      <c r="HU36" s="74"/>
      <c r="HV36" s="74"/>
      <c r="HW36" s="74"/>
      <c r="HX36" s="74"/>
      <c r="HY36" s="74"/>
      <c r="HZ36" s="74"/>
      <c r="IA36" s="74"/>
      <c r="IB36" s="74"/>
      <c r="IC36" s="74"/>
      <c r="ID36" s="74"/>
      <c r="IE36" s="74"/>
      <c r="IF36" s="74"/>
      <c r="IG36" s="74"/>
      <c r="IH36" s="74"/>
      <c r="II36" s="74"/>
      <c r="IJ36" s="74"/>
      <c r="IK36" s="74"/>
      <c r="IL36" s="74"/>
      <c r="IM36" s="74"/>
      <c r="IN36" s="74"/>
      <c r="IO36" s="74"/>
      <c r="IP36" s="74"/>
      <c r="IQ36" s="74"/>
      <c r="IR36" s="74"/>
      <c r="IS36" s="74"/>
      <c r="IT36" s="74"/>
      <c r="IU36" s="74"/>
      <c r="IV36" s="74"/>
      <c r="IW36" s="74"/>
      <c r="IX36" s="74"/>
      <c r="IY36" s="74"/>
      <c r="IZ36" s="74"/>
      <c r="JA36" s="74"/>
      <c r="JB36" s="74"/>
      <c r="JC36" s="74"/>
      <c r="JD36" s="74"/>
      <c r="JE36" s="74"/>
      <c r="JF36" s="74"/>
      <c r="JG36" s="74"/>
      <c r="JH36" s="74"/>
      <c r="JI36" s="74"/>
      <c r="JJ36" s="74"/>
      <c r="JK36" s="74"/>
      <c r="JL36" s="74"/>
      <c r="JM36" s="74"/>
      <c r="JN36" s="74"/>
      <c r="JO36" s="74"/>
      <c r="JP36" s="74"/>
      <c r="JQ36" s="74"/>
      <c r="JR36" s="74"/>
      <c r="JS36" s="74"/>
      <c r="JT36" s="74"/>
      <c r="JU36" s="74"/>
      <c r="JV36" s="74"/>
      <c r="JW36" s="74"/>
      <c r="JX36" s="74"/>
      <c r="JY36" s="74"/>
      <c r="JZ36" s="74"/>
      <c r="KA36" s="74"/>
      <c r="KB36" s="74"/>
      <c r="KC36" s="74"/>
      <c r="KD36" s="74"/>
      <c r="KE36" s="74"/>
      <c r="KF36" s="74"/>
      <c r="KG36" s="74"/>
      <c r="KH36" s="74"/>
      <c r="KI36" s="74"/>
      <c r="KJ36" s="74"/>
      <c r="KK36" s="74"/>
      <c r="KL36" s="74"/>
      <c r="KM36" s="74"/>
      <c r="KN36" s="94"/>
      <c r="KO36" s="101">
        <f t="shared" si="3"/>
        <v>242</v>
      </c>
    </row>
    <row r="37" spans="1:301" ht="18.75" customHeight="1" thickBot="1" x14ac:dyDescent="0.3">
      <c r="A37" s="100" t="s">
        <v>614</v>
      </c>
      <c r="B37" s="119" t="str">
        <f t="shared" si="2"/>
        <v>KIPP Academy Lynn Charter School</v>
      </c>
      <c r="C37" s="120"/>
      <c r="D37" s="66">
        <v>5</v>
      </c>
      <c r="E37" s="74"/>
      <c r="F37" s="74"/>
      <c r="G37" s="74"/>
      <c r="H37" s="74"/>
      <c r="I37" s="74"/>
      <c r="J37" s="73">
        <v>1</v>
      </c>
      <c r="K37" s="73">
        <v>4</v>
      </c>
      <c r="L37" s="73">
        <v>477</v>
      </c>
      <c r="M37" s="74"/>
      <c r="N37" s="74"/>
      <c r="O37" s="74"/>
      <c r="P37" s="74"/>
      <c r="Q37" s="74"/>
      <c r="R37" s="74"/>
      <c r="S37" s="74"/>
      <c r="T37" s="74"/>
      <c r="U37" s="73">
        <v>2</v>
      </c>
      <c r="V37" s="74"/>
      <c r="W37" s="74"/>
      <c r="X37" s="74"/>
      <c r="Y37" s="74"/>
      <c r="Z37" s="74"/>
      <c r="AA37" s="74"/>
      <c r="AB37" s="74"/>
      <c r="AC37" s="73">
        <v>5</v>
      </c>
      <c r="AD37" s="74"/>
      <c r="AE37" s="74"/>
      <c r="AF37" s="74"/>
      <c r="AG37" s="74"/>
      <c r="AH37" s="74"/>
      <c r="AI37" s="74"/>
      <c r="AJ37" s="74"/>
      <c r="AK37" s="74"/>
      <c r="AL37" s="73">
        <v>1</v>
      </c>
      <c r="AM37" s="74"/>
      <c r="AN37" s="74"/>
      <c r="AO37" s="74"/>
      <c r="AP37" s="74"/>
      <c r="AQ37" s="74"/>
      <c r="AR37" s="73">
        <v>2</v>
      </c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3">
        <v>9</v>
      </c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3">
        <v>1</v>
      </c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4"/>
      <c r="DH37" s="74"/>
      <c r="DI37" s="74"/>
      <c r="DJ37" s="74"/>
      <c r="DK37" s="74"/>
      <c r="DL37" s="74"/>
      <c r="DM37" s="74"/>
      <c r="DN37" s="74"/>
      <c r="DO37" s="74"/>
      <c r="DP37" s="74"/>
      <c r="DQ37" s="74"/>
      <c r="DR37" s="74"/>
      <c r="DS37" s="74"/>
      <c r="DT37" s="74"/>
      <c r="DU37" s="74"/>
      <c r="DV37" s="74"/>
      <c r="DW37" s="74"/>
      <c r="DX37" s="74"/>
      <c r="DY37" s="74"/>
      <c r="DZ37" s="74"/>
      <c r="EA37" s="74"/>
      <c r="EB37" s="74"/>
      <c r="EC37" s="74"/>
      <c r="ED37" s="74"/>
      <c r="EE37" s="74"/>
      <c r="EF37" s="74"/>
      <c r="EG37" s="74"/>
      <c r="EH37" s="74"/>
      <c r="EI37" s="74"/>
      <c r="EJ37" s="74"/>
      <c r="EK37" s="74"/>
      <c r="EL37" s="74"/>
      <c r="EM37" s="74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3">
        <v>1</v>
      </c>
      <c r="FP37" s="74"/>
      <c r="FQ37" s="74"/>
      <c r="FR37" s="74"/>
      <c r="FS37" s="74"/>
      <c r="FT37" s="74"/>
      <c r="FU37" s="74"/>
      <c r="FV37" s="74"/>
      <c r="FW37" s="74"/>
      <c r="FX37" s="74"/>
      <c r="FY37" s="74"/>
      <c r="FZ37" s="74"/>
      <c r="GA37" s="74"/>
      <c r="GB37" s="74"/>
      <c r="GC37" s="74"/>
      <c r="GD37" s="74"/>
      <c r="GE37" s="74"/>
      <c r="GF37" s="74"/>
      <c r="GG37" s="74"/>
      <c r="GH37" s="74"/>
      <c r="GI37" s="74"/>
      <c r="GJ37" s="74"/>
      <c r="GK37" s="74"/>
      <c r="GL37" s="74"/>
      <c r="GM37" s="74"/>
      <c r="GN37" s="74"/>
      <c r="GO37" s="74"/>
      <c r="GP37" s="74"/>
      <c r="GQ37" s="74"/>
      <c r="GR37" s="74"/>
      <c r="GS37" s="74"/>
      <c r="GT37" s="74"/>
      <c r="GU37" s="74"/>
      <c r="GV37" s="74"/>
      <c r="GW37" s="74"/>
      <c r="GX37" s="74"/>
      <c r="GY37" s="74"/>
      <c r="GZ37" s="74"/>
      <c r="HA37" s="74"/>
      <c r="HB37" s="74"/>
      <c r="HC37" s="74"/>
      <c r="HD37" s="74"/>
      <c r="HE37" s="74"/>
      <c r="HF37" s="74"/>
      <c r="HG37" s="74"/>
      <c r="HH37" s="74"/>
      <c r="HI37" s="74"/>
      <c r="HJ37" s="74"/>
      <c r="HK37" s="74"/>
      <c r="HL37" s="74"/>
      <c r="HM37" s="74"/>
      <c r="HN37" s="74"/>
      <c r="HO37" s="74"/>
      <c r="HP37" s="74"/>
      <c r="HQ37" s="74"/>
      <c r="HR37" s="74"/>
      <c r="HS37" s="74"/>
      <c r="HT37" s="74"/>
      <c r="HU37" s="74"/>
      <c r="HV37" s="74"/>
      <c r="HW37" s="74"/>
      <c r="HX37" s="74"/>
      <c r="HY37" s="74"/>
      <c r="HZ37" s="74"/>
      <c r="IA37" s="74"/>
      <c r="IB37" s="74"/>
      <c r="IC37" s="74"/>
      <c r="ID37" s="74"/>
      <c r="IE37" s="74"/>
      <c r="IF37" s="74"/>
      <c r="IG37" s="74"/>
      <c r="IH37" s="74"/>
      <c r="II37" s="74"/>
      <c r="IJ37" s="74"/>
      <c r="IK37" s="74"/>
      <c r="IL37" s="74"/>
      <c r="IM37" s="74"/>
      <c r="IN37" s="74"/>
      <c r="IO37" s="74"/>
      <c r="IP37" s="74"/>
      <c r="IQ37" s="74"/>
      <c r="IR37" s="74"/>
      <c r="IS37" s="74"/>
      <c r="IT37" s="74"/>
      <c r="IU37" s="74"/>
      <c r="IV37" s="74"/>
      <c r="IW37" s="74"/>
      <c r="IX37" s="74"/>
      <c r="IY37" s="74"/>
      <c r="IZ37" s="74"/>
      <c r="JA37" s="74"/>
      <c r="JB37" s="74"/>
      <c r="JC37" s="74"/>
      <c r="JD37" s="74"/>
      <c r="JE37" s="74"/>
      <c r="JF37" s="74"/>
      <c r="JG37" s="74"/>
      <c r="JH37" s="74"/>
      <c r="JI37" s="74"/>
      <c r="JJ37" s="74"/>
      <c r="JK37" s="74"/>
      <c r="JL37" s="74"/>
      <c r="JM37" s="74"/>
      <c r="JN37" s="74"/>
      <c r="JO37" s="74"/>
      <c r="JP37" s="74"/>
      <c r="JQ37" s="74"/>
      <c r="JR37" s="74"/>
      <c r="JS37" s="74"/>
      <c r="JT37" s="74"/>
      <c r="JU37" s="74"/>
      <c r="JV37" s="74"/>
      <c r="JW37" s="74"/>
      <c r="JX37" s="74"/>
      <c r="JY37" s="74"/>
      <c r="JZ37" s="74"/>
      <c r="KA37" s="74"/>
      <c r="KB37" s="74"/>
      <c r="KC37" s="74"/>
      <c r="KD37" s="74"/>
      <c r="KE37" s="74"/>
      <c r="KF37" s="74"/>
      <c r="KG37" s="74"/>
      <c r="KH37" s="74"/>
      <c r="KI37" s="74"/>
      <c r="KJ37" s="74"/>
      <c r="KK37" s="74"/>
      <c r="KL37" s="74"/>
      <c r="KM37" s="74"/>
      <c r="KN37" s="94"/>
      <c r="KO37" s="101">
        <f t="shared" si="3"/>
        <v>508</v>
      </c>
    </row>
    <row r="38" spans="1:301" ht="18.75" customHeight="1" thickBot="1" x14ac:dyDescent="0.3">
      <c r="A38" s="100" t="s">
        <v>629</v>
      </c>
      <c r="B38" s="119" t="str">
        <f t="shared" si="2"/>
        <v>Benjamin Franklin Classical Charter Public School</v>
      </c>
      <c r="C38" s="120"/>
      <c r="D38" s="66">
        <v>4</v>
      </c>
      <c r="E38" s="73">
        <v>4</v>
      </c>
      <c r="F38" s="74"/>
      <c r="G38" s="74"/>
      <c r="H38" s="73">
        <v>1</v>
      </c>
      <c r="I38" s="73">
        <v>3</v>
      </c>
      <c r="J38" s="74"/>
      <c r="K38" s="74"/>
      <c r="L38" s="74"/>
      <c r="M38" s="74"/>
      <c r="N38" s="74"/>
      <c r="O38" s="73">
        <v>1</v>
      </c>
      <c r="P38" s="74"/>
      <c r="Q38" s="73">
        <v>1</v>
      </c>
      <c r="R38" s="73">
        <v>7</v>
      </c>
      <c r="S38" s="74"/>
      <c r="T38" s="74"/>
      <c r="U38" s="74"/>
      <c r="V38" s="74"/>
      <c r="W38" s="74"/>
      <c r="X38" s="73">
        <v>236</v>
      </c>
      <c r="Y38" s="74"/>
      <c r="Z38" s="74"/>
      <c r="AA38" s="74"/>
      <c r="AB38" s="73">
        <v>1</v>
      </c>
      <c r="AC38" s="74"/>
      <c r="AD38" s="74"/>
      <c r="AE38" s="73">
        <v>6</v>
      </c>
      <c r="AF38" s="73">
        <v>4</v>
      </c>
      <c r="AG38" s="74"/>
      <c r="AH38" s="74"/>
      <c r="AI38" s="73">
        <v>2</v>
      </c>
      <c r="AJ38" s="73">
        <v>1</v>
      </c>
      <c r="AK38" s="73">
        <v>2</v>
      </c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3">
        <v>1</v>
      </c>
      <c r="AW38" s="73">
        <v>2</v>
      </c>
      <c r="AX38" s="73">
        <v>67</v>
      </c>
      <c r="AY38" s="73">
        <v>5</v>
      </c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3">
        <v>2</v>
      </c>
      <c r="BO38" s="74"/>
      <c r="BP38" s="74"/>
      <c r="BQ38" s="74"/>
      <c r="BR38" s="73">
        <v>2</v>
      </c>
      <c r="BS38" s="74"/>
      <c r="BT38" s="74"/>
      <c r="BU38" s="73">
        <v>1</v>
      </c>
      <c r="BV38" s="74"/>
      <c r="BW38" s="74"/>
      <c r="BX38" s="74"/>
      <c r="BY38" s="73">
        <v>13</v>
      </c>
      <c r="BZ38" s="73">
        <v>20</v>
      </c>
      <c r="CA38" s="74"/>
      <c r="CB38" s="74"/>
      <c r="CC38" s="74"/>
      <c r="CD38" s="74"/>
      <c r="CE38" s="73">
        <v>1</v>
      </c>
      <c r="CF38" s="73">
        <v>29</v>
      </c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4"/>
      <c r="CW38" s="73">
        <v>4</v>
      </c>
      <c r="CX38" s="73">
        <v>1</v>
      </c>
      <c r="CY38" s="74"/>
      <c r="CZ38" s="73">
        <v>5</v>
      </c>
      <c r="DA38" s="74"/>
      <c r="DB38" s="74"/>
      <c r="DC38" s="74"/>
      <c r="DD38" s="74"/>
      <c r="DE38" s="74"/>
      <c r="DF38" s="74"/>
      <c r="DG38" s="74"/>
      <c r="DH38" s="73">
        <v>1</v>
      </c>
      <c r="DI38" s="74"/>
      <c r="DJ38" s="73">
        <v>2</v>
      </c>
      <c r="DK38" s="74"/>
      <c r="DL38" s="74"/>
      <c r="DM38" s="74"/>
      <c r="DN38" s="74"/>
      <c r="DO38" s="74"/>
      <c r="DP38" s="73">
        <v>2</v>
      </c>
      <c r="DQ38" s="74"/>
      <c r="DR38" s="74"/>
      <c r="DS38" s="74"/>
      <c r="DT38" s="73">
        <v>2</v>
      </c>
      <c r="DU38" s="74"/>
      <c r="DV38" s="74"/>
      <c r="DW38" s="74"/>
      <c r="DX38" s="74"/>
      <c r="DY38" s="74"/>
      <c r="DZ38" s="73">
        <v>3</v>
      </c>
      <c r="EA38" s="74"/>
      <c r="EB38" s="74"/>
      <c r="EC38" s="74"/>
      <c r="ED38" s="74"/>
      <c r="EE38" s="74"/>
      <c r="EF38" s="73">
        <v>3</v>
      </c>
      <c r="EG38" s="74"/>
      <c r="EH38" s="74"/>
      <c r="EI38" s="74"/>
      <c r="EJ38" s="74"/>
      <c r="EK38" s="74"/>
      <c r="EL38" s="74"/>
      <c r="EM38" s="74"/>
      <c r="EN38" s="74"/>
      <c r="EO38" s="73">
        <v>3</v>
      </c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/>
      <c r="FS38" s="74"/>
      <c r="FT38" s="74"/>
      <c r="FU38" s="74"/>
      <c r="FV38" s="74"/>
      <c r="FW38" s="73">
        <v>6</v>
      </c>
      <c r="FX38" s="74"/>
      <c r="FY38" s="74"/>
      <c r="FZ38" s="73">
        <v>2</v>
      </c>
      <c r="GA38" s="74"/>
      <c r="GB38" s="74"/>
      <c r="GC38" s="74"/>
      <c r="GD38" s="74"/>
      <c r="GE38" s="74"/>
      <c r="GF38" s="74"/>
      <c r="GG38" s="74"/>
      <c r="GH38" s="74"/>
      <c r="GI38" s="74"/>
      <c r="GJ38" s="74"/>
      <c r="GK38" s="74"/>
      <c r="GL38" s="74"/>
      <c r="GM38" s="74"/>
      <c r="GN38" s="74"/>
      <c r="GO38" s="74"/>
      <c r="GP38" s="74"/>
      <c r="GQ38" s="74"/>
      <c r="GR38" s="74"/>
      <c r="GS38" s="74"/>
      <c r="GT38" s="74"/>
      <c r="GU38" s="74"/>
      <c r="GV38" s="74"/>
      <c r="GW38" s="74"/>
      <c r="GX38" s="74"/>
      <c r="GY38" s="74"/>
      <c r="GZ38" s="74"/>
      <c r="HA38" s="74"/>
      <c r="HB38" s="74"/>
      <c r="HC38" s="74"/>
      <c r="HD38" s="74"/>
      <c r="HE38" s="74"/>
      <c r="HF38" s="74"/>
      <c r="HG38" s="74"/>
      <c r="HH38" s="74"/>
      <c r="HI38" s="74"/>
      <c r="HJ38" s="74"/>
      <c r="HK38" s="74"/>
      <c r="HL38" s="74"/>
      <c r="HM38" s="74"/>
      <c r="HN38" s="74"/>
      <c r="HO38" s="74"/>
      <c r="HP38" s="73">
        <v>2</v>
      </c>
      <c r="HQ38" s="74"/>
      <c r="HR38" s="74"/>
      <c r="HS38" s="74"/>
      <c r="HT38" s="74"/>
      <c r="HU38" s="74"/>
      <c r="HV38" s="74"/>
      <c r="HW38" s="74"/>
      <c r="HX38" s="74"/>
      <c r="HY38" s="74"/>
      <c r="HZ38" s="74"/>
      <c r="IA38" s="74"/>
      <c r="IB38" s="74"/>
      <c r="IC38" s="74"/>
      <c r="ID38" s="74"/>
      <c r="IE38" s="74"/>
      <c r="IF38" s="74"/>
      <c r="IG38" s="74"/>
      <c r="IH38" s="74"/>
      <c r="II38" s="74"/>
      <c r="IJ38" s="74"/>
      <c r="IK38" s="74"/>
      <c r="IL38" s="74"/>
      <c r="IM38" s="74"/>
      <c r="IN38" s="74"/>
      <c r="IO38" s="74"/>
      <c r="IP38" s="74"/>
      <c r="IQ38" s="74"/>
      <c r="IR38" s="74"/>
      <c r="IS38" s="74"/>
      <c r="IT38" s="74"/>
      <c r="IU38" s="74"/>
      <c r="IV38" s="74"/>
      <c r="IW38" s="74"/>
      <c r="IX38" s="74"/>
      <c r="IY38" s="74"/>
      <c r="IZ38" s="74"/>
      <c r="JA38" s="74"/>
      <c r="JB38" s="74"/>
      <c r="JC38" s="74"/>
      <c r="JD38" s="74"/>
      <c r="JE38" s="74"/>
      <c r="JF38" s="74"/>
      <c r="JG38" s="74"/>
      <c r="JH38" s="74"/>
      <c r="JI38" s="74"/>
      <c r="JJ38" s="74"/>
      <c r="JK38" s="74"/>
      <c r="JL38" s="74"/>
      <c r="JM38" s="74"/>
      <c r="JN38" s="74"/>
      <c r="JO38" s="74"/>
      <c r="JP38" s="74"/>
      <c r="JQ38" s="74"/>
      <c r="JR38" s="74"/>
      <c r="JS38" s="74"/>
      <c r="JT38" s="74"/>
      <c r="JU38" s="74"/>
      <c r="JV38" s="74"/>
      <c r="JW38" s="73">
        <v>1</v>
      </c>
      <c r="JX38" s="74"/>
      <c r="JY38" s="74"/>
      <c r="JZ38" s="74"/>
      <c r="KA38" s="74"/>
      <c r="KB38" s="73">
        <v>1</v>
      </c>
      <c r="KC38" s="74"/>
      <c r="KD38" s="74"/>
      <c r="KE38" s="74"/>
      <c r="KF38" s="74"/>
      <c r="KG38" s="74"/>
      <c r="KH38" s="74"/>
      <c r="KI38" s="74"/>
      <c r="KJ38" s="74"/>
      <c r="KK38" s="74"/>
      <c r="KL38" s="74"/>
      <c r="KM38" s="74"/>
      <c r="KN38" s="94"/>
      <c r="KO38" s="101">
        <f t="shared" si="3"/>
        <v>454</v>
      </c>
    </row>
    <row r="39" spans="1:301" ht="18.75" customHeight="1" thickBot="1" x14ac:dyDescent="0.3">
      <c r="A39" s="100" t="s">
        <v>635</v>
      </c>
      <c r="B39" s="119" t="str">
        <f t="shared" si="2"/>
        <v>Hill View Montessori Charter Public School</v>
      </c>
      <c r="C39" s="120"/>
      <c r="D39" s="66">
        <v>2</v>
      </c>
      <c r="E39" s="74"/>
      <c r="F39" s="73">
        <v>17</v>
      </c>
      <c r="G39" s="74"/>
      <c r="H39" s="73">
        <v>1</v>
      </c>
      <c r="I39" s="73">
        <v>1</v>
      </c>
      <c r="J39" s="74"/>
      <c r="K39" s="74"/>
      <c r="L39" s="73">
        <v>1</v>
      </c>
      <c r="M39" s="74"/>
      <c r="N39" s="73">
        <v>453</v>
      </c>
      <c r="O39" s="74"/>
      <c r="P39" s="74"/>
      <c r="Q39" s="73">
        <v>2</v>
      </c>
      <c r="R39" s="74"/>
      <c r="S39" s="73">
        <v>1</v>
      </c>
      <c r="T39" s="73">
        <v>4</v>
      </c>
      <c r="U39" s="74"/>
      <c r="V39" s="74"/>
      <c r="W39" s="74"/>
      <c r="X39" s="74"/>
      <c r="Y39" s="74"/>
      <c r="Z39" s="74"/>
      <c r="AA39" s="74"/>
      <c r="AB39" s="74"/>
      <c r="AC39" s="73">
        <v>1</v>
      </c>
      <c r="AD39" s="74"/>
      <c r="AE39" s="74"/>
      <c r="AF39" s="74"/>
      <c r="AG39" s="74"/>
      <c r="AH39" s="74"/>
      <c r="AI39" s="73">
        <v>1</v>
      </c>
      <c r="AJ39" s="74"/>
      <c r="AK39" s="74"/>
      <c r="AL39" s="74"/>
      <c r="AM39" s="73">
        <v>1</v>
      </c>
      <c r="AN39" s="74"/>
      <c r="AO39" s="73">
        <v>3</v>
      </c>
      <c r="AP39" s="74"/>
      <c r="AQ39" s="73">
        <v>1</v>
      </c>
      <c r="AR39" s="74"/>
      <c r="AS39" s="73">
        <v>18</v>
      </c>
      <c r="AT39" s="73">
        <v>1</v>
      </c>
      <c r="AU39" s="73">
        <v>1</v>
      </c>
      <c r="AV39" s="74"/>
      <c r="AW39" s="74"/>
      <c r="AX39" s="74"/>
      <c r="AY39" s="74"/>
      <c r="AZ39" s="74"/>
      <c r="BA39" s="73">
        <v>1</v>
      </c>
      <c r="BB39" s="74"/>
      <c r="BC39" s="74"/>
      <c r="BD39" s="74"/>
      <c r="BE39" s="74"/>
      <c r="BF39" s="74"/>
      <c r="BG39" s="74"/>
      <c r="BH39" s="74"/>
      <c r="BI39" s="74"/>
      <c r="BJ39" s="73">
        <v>5</v>
      </c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73">
        <v>1</v>
      </c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3">
        <v>2</v>
      </c>
      <c r="DD39" s="74"/>
      <c r="DE39" s="74"/>
      <c r="DF39" s="74"/>
      <c r="DG39" s="74"/>
      <c r="DH39" s="74"/>
      <c r="DI39" s="74"/>
      <c r="DJ39" s="74"/>
      <c r="DK39" s="74"/>
      <c r="DL39" s="74"/>
      <c r="DM39" s="74"/>
      <c r="DN39" s="74"/>
      <c r="DO39" s="74"/>
      <c r="DP39" s="74"/>
      <c r="DQ39" s="74"/>
      <c r="DR39" s="74"/>
      <c r="DS39" s="74"/>
      <c r="DT39" s="74"/>
      <c r="DU39" s="74"/>
      <c r="DV39" s="74"/>
      <c r="DW39" s="74"/>
      <c r="DX39" s="74"/>
      <c r="DY39" s="74"/>
      <c r="DZ39" s="74"/>
      <c r="EA39" s="74"/>
      <c r="EB39" s="74"/>
      <c r="EC39" s="74"/>
      <c r="ED39" s="74"/>
      <c r="EE39" s="74"/>
      <c r="EF39" s="74"/>
      <c r="EG39" s="74"/>
      <c r="EH39" s="73">
        <v>1</v>
      </c>
      <c r="EI39" s="74"/>
      <c r="EJ39" s="73">
        <v>1</v>
      </c>
      <c r="EK39" s="74"/>
      <c r="EL39" s="74"/>
      <c r="EM39" s="74"/>
      <c r="EN39" s="74"/>
      <c r="EO39" s="74"/>
      <c r="EP39" s="74"/>
      <c r="EQ39" s="74"/>
      <c r="ER39" s="74"/>
      <c r="ES39" s="74"/>
      <c r="ET39" s="74"/>
      <c r="EU39" s="73">
        <v>8</v>
      </c>
      <c r="EV39" s="74"/>
      <c r="EW39" s="73">
        <v>1</v>
      </c>
      <c r="EX39" s="74"/>
      <c r="EY39" s="73">
        <v>4</v>
      </c>
      <c r="EZ39" s="74"/>
      <c r="FA39" s="74"/>
      <c r="FB39" s="74"/>
      <c r="FC39" s="74"/>
      <c r="FD39" s="74"/>
      <c r="FE39" s="74"/>
      <c r="FF39" s="74"/>
      <c r="FG39" s="74"/>
      <c r="FH39" s="74"/>
      <c r="FI39" s="74"/>
      <c r="FJ39" s="74"/>
      <c r="FK39" s="74"/>
      <c r="FL39" s="74"/>
      <c r="FM39" s="74"/>
      <c r="FN39" s="73">
        <v>3</v>
      </c>
      <c r="FO39" s="74"/>
      <c r="FP39" s="74"/>
      <c r="FQ39" s="74"/>
      <c r="FR39" s="74"/>
      <c r="FS39" s="74"/>
      <c r="FT39" s="74"/>
      <c r="FU39" s="74"/>
      <c r="FV39" s="74"/>
      <c r="FW39" s="74"/>
      <c r="FX39" s="74"/>
      <c r="FY39" s="74"/>
      <c r="FZ39" s="74"/>
      <c r="GA39" s="74"/>
      <c r="GB39" s="74"/>
      <c r="GC39" s="73">
        <v>2</v>
      </c>
      <c r="GD39" s="74"/>
      <c r="GE39" s="74"/>
      <c r="GF39" s="74"/>
      <c r="GG39" s="74"/>
      <c r="GH39" s="74"/>
      <c r="GI39" s="74"/>
      <c r="GJ39" s="74"/>
      <c r="GK39" s="74"/>
      <c r="GL39" s="74"/>
      <c r="GM39" s="74"/>
      <c r="GN39" s="74"/>
      <c r="GO39" s="74"/>
      <c r="GP39" s="74"/>
      <c r="GQ39" s="74"/>
      <c r="GR39" s="73">
        <v>1</v>
      </c>
      <c r="GS39" s="74"/>
      <c r="GT39" s="74"/>
      <c r="GU39" s="74"/>
      <c r="GV39" s="74"/>
      <c r="GW39" s="74"/>
      <c r="GX39" s="74"/>
      <c r="GY39" s="74"/>
      <c r="GZ39" s="74"/>
      <c r="HA39" s="73">
        <v>1</v>
      </c>
      <c r="HB39" s="74"/>
      <c r="HC39" s="74"/>
      <c r="HD39" s="74"/>
      <c r="HE39" s="74"/>
      <c r="HF39" s="74"/>
      <c r="HG39" s="74"/>
      <c r="HH39" s="74"/>
      <c r="HI39" s="74"/>
      <c r="HJ39" s="74"/>
      <c r="HK39" s="74"/>
      <c r="HL39" s="74"/>
      <c r="HM39" s="74"/>
      <c r="HN39" s="74"/>
      <c r="HO39" s="74"/>
      <c r="HP39" s="74"/>
      <c r="HQ39" s="74"/>
      <c r="HR39" s="74"/>
      <c r="HS39" s="74"/>
      <c r="HT39" s="74"/>
      <c r="HU39" s="74"/>
      <c r="HV39" s="74"/>
      <c r="HW39" s="74"/>
      <c r="HX39" s="74"/>
      <c r="HY39" s="74"/>
      <c r="HZ39" s="74"/>
      <c r="IA39" s="74"/>
      <c r="IB39" s="74"/>
      <c r="IC39" s="74"/>
      <c r="ID39" s="74"/>
      <c r="IE39" s="74"/>
      <c r="IF39" s="74"/>
      <c r="IG39" s="74"/>
      <c r="IH39" s="74"/>
      <c r="II39" s="74"/>
      <c r="IJ39" s="74"/>
      <c r="IK39" s="74"/>
      <c r="IL39" s="74"/>
      <c r="IM39" s="74"/>
      <c r="IN39" s="74"/>
      <c r="IO39" s="74"/>
      <c r="IP39" s="74"/>
      <c r="IQ39" s="74"/>
      <c r="IR39" s="74"/>
      <c r="IS39" s="74"/>
      <c r="IT39" s="74"/>
      <c r="IU39" s="74"/>
      <c r="IV39" s="74"/>
      <c r="IW39" s="74"/>
      <c r="IX39" s="74"/>
      <c r="IY39" s="74"/>
      <c r="IZ39" s="74"/>
      <c r="JA39" s="74"/>
      <c r="JB39" s="74"/>
      <c r="JC39" s="74"/>
      <c r="JD39" s="74"/>
      <c r="JE39" s="74"/>
      <c r="JF39" s="74"/>
      <c r="JG39" s="74"/>
      <c r="JH39" s="74"/>
      <c r="JI39" s="74"/>
      <c r="JJ39" s="74"/>
      <c r="JK39" s="74"/>
      <c r="JL39" s="74"/>
      <c r="JM39" s="74"/>
      <c r="JN39" s="74"/>
      <c r="JO39" s="74"/>
      <c r="JP39" s="74"/>
      <c r="JQ39" s="74"/>
      <c r="JR39" s="74"/>
      <c r="JS39" s="74"/>
      <c r="JT39" s="74"/>
      <c r="JU39" s="74"/>
      <c r="JV39" s="74"/>
      <c r="JW39" s="74"/>
      <c r="JX39" s="74"/>
      <c r="JY39" s="74"/>
      <c r="JZ39" s="74"/>
      <c r="KA39" s="74"/>
      <c r="KB39" s="74"/>
      <c r="KC39" s="74"/>
      <c r="KD39" s="74"/>
      <c r="KE39" s="74"/>
      <c r="KF39" s="74"/>
      <c r="KG39" s="74"/>
      <c r="KH39" s="74"/>
      <c r="KI39" s="74"/>
      <c r="KJ39" s="74"/>
      <c r="KK39" s="74"/>
      <c r="KL39" s="74"/>
      <c r="KM39" s="74"/>
      <c r="KN39" s="94"/>
      <c r="KO39" s="101">
        <f t="shared" si="3"/>
        <v>540</v>
      </c>
    </row>
    <row r="40" spans="1:301" ht="18.75" customHeight="1" thickBot="1" x14ac:dyDescent="0.3">
      <c r="A40" s="100" t="s">
        <v>607</v>
      </c>
      <c r="B40" s="119" t="str">
        <f t="shared" si="2"/>
        <v>Christa McAuliffe Regional Charter Public School</v>
      </c>
      <c r="C40" s="120"/>
      <c r="D40" s="66">
        <v>1</v>
      </c>
      <c r="E40" s="74"/>
      <c r="F40" s="74"/>
      <c r="G40" s="74"/>
      <c r="H40" s="74"/>
      <c r="I40" s="73">
        <v>1</v>
      </c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3">
        <v>2</v>
      </c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3">
        <v>5</v>
      </c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3">
        <v>86</v>
      </c>
      <c r="AX40" s="73">
        <v>1</v>
      </c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74"/>
      <c r="CT40" s="74"/>
      <c r="CU40" s="74"/>
      <c r="CV40" s="73">
        <v>2</v>
      </c>
      <c r="CW40" s="74"/>
      <c r="CX40" s="73">
        <v>15</v>
      </c>
      <c r="CY40" s="74"/>
      <c r="CZ40" s="73">
        <v>1</v>
      </c>
      <c r="DA40" s="74"/>
      <c r="DB40" s="74"/>
      <c r="DC40" s="73">
        <v>4</v>
      </c>
      <c r="DD40" s="74"/>
      <c r="DE40" s="74"/>
      <c r="DF40" s="74"/>
      <c r="DG40" s="74"/>
      <c r="DH40" s="73">
        <v>18</v>
      </c>
      <c r="DI40" s="74"/>
      <c r="DJ40" s="74"/>
      <c r="DK40" s="74"/>
      <c r="DL40" s="74"/>
      <c r="DM40" s="74"/>
      <c r="DN40" s="74"/>
      <c r="DO40" s="74"/>
      <c r="DP40" s="73">
        <v>3</v>
      </c>
      <c r="DQ40" s="74"/>
      <c r="DR40" s="74"/>
      <c r="DS40" s="74"/>
      <c r="DT40" s="73">
        <v>1</v>
      </c>
      <c r="DU40" s="74"/>
      <c r="DV40" s="74"/>
      <c r="DW40" s="74"/>
      <c r="DX40" s="74"/>
      <c r="DY40" s="74"/>
      <c r="DZ40" s="73">
        <v>7</v>
      </c>
      <c r="EA40" s="74"/>
      <c r="EB40" s="74"/>
      <c r="EC40" s="74"/>
      <c r="ED40" s="74"/>
      <c r="EE40" s="74"/>
      <c r="EF40" s="73">
        <v>3</v>
      </c>
      <c r="EG40" s="74"/>
      <c r="EH40" s="74"/>
      <c r="EI40" s="74"/>
      <c r="EJ40" s="74"/>
      <c r="EK40" s="74"/>
      <c r="EL40" s="74"/>
      <c r="EM40" s="74"/>
      <c r="EN40" s="74"/>
      <c r="EO40" s="73">
        <v>1</v>
      </c>
      <c r="EP40" s="74"/>
      <c r="EQ40" s="74"/>
      <c r="ER40" s="73">
        <v>5</v>
      </c>
      <c r="ES40" s="74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4"/>
      <c r="FF40" s="73">
        <v>1</v>
      </c>
      <c r="FG40" s="74"/>
      <c r="FH40" s="74"/>
      <c r="FI40" s="74"/>
      <c r="FJ40" s="74"/>
      <c r="FK40" s="74"/>
      <c r="FL40" s="74"/>
      <c r="FM40" s="74"/>
      <c r="FN40" s="74"/>
      <c r="FO40" s="74"/>
      <c r="FP40" s="74"/>
      <c r="FQ40" s="74"/>
      <c r="FR40" s="74"/>
      <c r="FS40" s="74"/>
      <c r="FT40" s="74"/>
      <c r="FU40" s="74"/>
      <c r="FV40" s="74"/>
      <c r="FW40" s="74"/>
      <c r="FX40" s="74"/>
      <c r="FY40" s="74"/>
      <c r="FZ40" s="74"/>
      <c r="GA40" s="74"/>
      <c r="GB40" s="74"/>
      <c r="GC40" s="74"/>
      <c r="GD40" s="74"/>
      <c r="GE40" s="74"/>
      <c r="GF40" s="74"/>
      <c r="GG40" s="74"/>
      <c r="GH40" s="74"/>
      <c r="GI40" s="74"/>
      <c r="GJ40" s="74"/>
      <c r="GK40" s="74"/>
      <c r="GL40" s="74"/>
      <c r="GM40" s="74"/>
      <c r="GN40" s="74"/>
      <c r="GO40" s="74"/>
      <c r="GP40" s="74"/>
      <c r="GQ40" s="74"/>
      <c r="GR40" s="74"/>
      <c r="GS40" s="73">
        <v>1</v>
      </c>
      <c r="GT40" s="74"/>
      <c r="GU40" s="74"/>
      <c r="GV40" s="74"/>
      <c r="GW40" s="74"/>
      <c r="GX40" s="74"/>
      <c r="GY40" s="74"/>
      <c r="GZ40" s="74"/>
      <c r="HA40" s="74"/>
      <c r="HB40" s="74"/>
      <c r="HC40" s="74"/>
      <c r="HD40" s="73">
        <v>1</v>
      </c>
      <c r="HE40" s="74"/>
      <c r="HF40" s="74"/>
      <c r="HG40" s="74"/>
      <c r="HH40" s="74"/>
      <c r="HI40" s="74"/>
      <c r="HJ40" s="74"/>
      <c r="HK40" s="74"/>
      <c r="HL40" s="74"/>
      <c r="HM40" s="74"/>
      <c r="HN40" s="74"/>
      <c r="HO40" s="74"/>
      <c r="HP40" s="74"/>
      <c r="HQ40" s="74"/>
      <c r="HR40" s="74"/>
      <c r="HS40" s="74"/>
      <c r="HT40" s="74"/>
      <c r="HU40" s="74"/>
      <c r="HV40" s="74"/>
      <c r="HW40" s="74"/>
      <c r="HX40" s="74"/>
      <c r="HY40" s="74"/>
      <c r="HZ40" s="74"/>
      <c r="IA40" s="74"/>
      <c r="IB40" s="74"/>
      <c r="IC40" s="74"/>
      <c r="ID40" s="74"/>
      <c r="IE40" s="74"/>
      <c r="IF40" s="74"/>
      <c r="IG40" s="74"/>
      <c r="IH40" s="74"/>
      <c r="II40" s="74"/>
      <c r="IJ40" s="74"/>
      <c r="IK40" s="74"/>
      <c r="IL40" s="74"/>
      <c r="IM40" s="74"/>
      <c r="IN40" s="74"/>
      <c r="IO40" s="74"/>
      <c r="IP40" s="74"/>
      <c r="IQ40" s="74"/>
      <c r="IR40" s="74"/>
      <c r="IS40" s="74"/>
      <c r="IT40" s="74"/>
      <c r="IU40" s="74"/>
      <c r="IV40" s="74"/>
      <c r="IW40" s="74"/>
      <c r="IX40" s="74"/>
      <c r="IY40" s="73">
        <v>1</v>
      </c>
      <c r="IZ40" s="74"/>
      <c r="JA40" s="74"/>
      <c r="JB40" s="74"/>
      <c r="JC40" s="74"/>
      <c r="JD40" s="74"/>
      <c r="JE40" s="74"/>
      <c r="JF40" s="74"/>
      <c r="JG40" s="74"/>
      <c r="JH40" s="74"/>
      <c r="JI40" s="74"/>
      <c r="JJ40" s="74"/>
      <c r="JK40" s="74"/>
      <c r="JL40" s="74"/>
      <c r="JM40" s="74"/>
      <c r="JN40" s="74"/>
      <c r="JO40" s="74"/>
      <c r="JP40" s="74"/>
      <c r="JQ40" s="74"/>
      <c r="JR40" s="74"/>
      <c r="JS40" s="74"/>
      <c r="JT40" s="74"/>
      <c r="JU40" s="74"/>
      <c r="JV40" s="74"/>
      <c r="JW40" s="74"/>
      <c r="JX40" s="74"/>
      <c r="JY40" s="74"/>
      <c r="JZ40" s="74"/>
      <c r="KA40" s="74"/>
      <c r="KB40" s="74"/>
      <c r="KC40" s="74"/>
      <c r="KD40" s="74"/>
      <c r="KE40" s="74"/>
      <c r="KF40" s="74"/>
      <c r="KG40" s="74"/>
      <c r="KH40" s="74"/>
      <c r="KI40" s="74"/>
      <c r="KJ40" s="74"/>
      <c r="KK40" s="74"/>
      <c r="KL40" s="74"/>
      <c r="KM40" s="74"/>
      <c r="KN40" s="94"/>
      <c r="KO40" s="101">
        <f t="shared" si="3"/>
        <v>160</v>
      </c>
    </row>
    <row r="41" spans="1:301" ht="18.75" customHeight="1" thickBot="1" x14ac:dyDescent="0.3">
      <c r="A41" s="100" t="s">
        <v>618</v>
      </c>
      <c r="B41" s="119" t="str">
        <f t="shared" si="2"/>
        <v>Innovation Academy Charter School</v>
      </c>
      <c r="C41" s="120"/>
      <c r="D41" s="66">
        <v>1</v>
      </c>
      <c r="E41" s="74"/>
      <c r="F41" s="73">
        <v>5</v>
      </c>
      <c r="G41" s="74"/>
      <c r="H41" s="74"/>
      <c r="I41" s="74"/>
      <c r="J41" s="74"/>
      <c r="K41" s="73">
        <v>2</v>
      </c>
      <c r="L41" s="73">
        <v>1</v>
      </c>
      <c r="M41" s="74"/>
      <c r="N41" s="73">
        <v>3</v>
      </c>
      <c r="O41" s="74"/>
      <c r="P41" s="74"/>
      <c r="Q41" s="74"/>
      <c r="R41" s="74"/>
      <c r="S41" s="73">
        <v>219</v>
      </c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3">
        <v>1</v>
      </c>
      <c r="AJ41" s="74"/>
      <c r="AK41" s="74"/>
      <c r="AL41" s="73">
        <v>1</v>
      </c>
      <c r="AM41" s="74"/>
      <c r="AN41" s="74"/>
      <c r="AO41" s="74"/>
      <c r="AP41" s="74"/>
      <c r="AQ41" s="73">
        <v>118</v>
      </c>
      <c r="AR41" s="74"/>
      <c r="AS41" s="73">
        <v>5</v>
      </c>
      <c r="AT41" s="73">
        <v>117</v>
      </c>
      <c r="AU41" s="74"/>
      <c r="AV41" s="74"/>
      <c r="AW41" s="74"/>
      <c r="AX41" s="74"/>
      <c r="AY41" s="74"/>
      <c r="AZ41" s="74"/>
      <c r="BA41" s="73">
        <v>82</v>
      </c>
      <c r="BB41" s="74"/>
      <c r="BC41" s="74"/>
      <c r="BD41" s="74"/>
      <c r="BE41" s="74"/>
      <c r="BF41" s="74"/>
      <c r="BG41" s="74"/>
      <c r="BH41" s="74"/>
      <c r="BI41" s="74"/>
      <c r="BJ41" s="73">
        <v>54</v>
      </c>
      <c r="BK41" s="73">
        <v>61</v>
      </c>
      <c r="BL41" s="74"/>
      <c r="BM41" s="74"/>
      <c r="BN41" s="74"/>
      <c r="BO41" s="74"/>
      <c r="BP41" s="74"/>
      <c r="BQ41" s="74"/>
      <c r="BR41" s="74"/>
      <c r="BS41" s="74"/>
      <c r="BT41" s="73">
        <v>13</v>
      </c>
      <c r="BU41" s="74"/>
      <c r="BV41" s="74"/>
      <c r="BW41" s="74"/>
      <c r="BX41" s="74"/>
      <c r="BY41" s="74"/>
      <c r="BZ41" s="73">
        <v>2</v>
      </c>
      <c r="CA41" s="74"/>
      <c r="CB41" s="74"/>
      <c r="CC41" s="74"/>
      <c r="CD41" s="74"/>
      <c r="CE41" s="74"/>
      <c r="CF41" s="74"/>
      <c r="CG41" s="74"/>
      <c r="CH41" s="73">
        <v>20</v>
      </c>
      <c r="CI41" s="74"/>
      <c r="CJ41" s="74"/>
      <c r="CK41" s="74"/>
      <c r="CL41" s="74"/>
      <c r="CM41" s="74"/>
      <c r="CN41" s="74"/>
      <c r="CO41" s="74"/>
      <c r="CP41" s="74"/>
      <c r="CQ41" s="73">
        <v>19</v>
      </c>
      <c r="CR41" s="73">
        <v>4</v>
      </c>
      <c r="CS41" s="73">
        <v>24</v>
      </c>
      <c r="CT41" s="74"/>
      <c r="CU41" s="74"/>
      <c r="CV41" s="74"/>
      <c r="CW41" s="74"/>
      <c r="CX41" s="74"/>
      <c r="CY41" s="74"/>
      <c r="CZ41" s="74"/>
      <c r="DA41" s="74"/>
      <c r="DB41" s="73">
        <v>1</v>
      </c>
      <c r="DC41" s="74"/>
      <c r="DD41" s="74"/>
      <c r="DE41" s="74"/>
      <c r="DF41" s="74"/>
      <c r="DG41" s="74"/>
      <c r="DH41" s="74"/>
      <c r="DI41" s="74"/>
      <c r="DJ41" s="74"/>
      <c r="DK41" s="73">
        <v>1</v>
      </c>
      <c r="DL41" s="74"/>
      <c r="DM41" s="74"/>
      <c r="DN41" s="74"/>
      <c r="DO41" s="74"/>
      <c r="DP41" s="74"/>
      <c r="DQ41" s="74"/>
      <c r="DR41" s="74"/>
      <c r="DS41" s="74"/>
      <c r="DT41" s="74"/>
      <c r="DU41" s="74"/>
      <c r="DV41" s="74"/>
      <c r="DW41" s="73">
        <v>5</v>
      </c>
      <c r="DX41" s="74"/>
      <c r="DY41" s="74"/>
      <c r="DZ41" s="74"/>
      <c r="EA41" s="74"/>
      <c r="EB41" s="74"/>
      <c r="EC41" s="74"/>
      <c r="ED41" s="74"/>
      <c r="EE41" s="74"/>
      <c r="EF41" s="74"/>
      <c r="EG41" s="73">
        <v>1</v>
      </c>
      <c r="EH41" s="73">
        <v>4</v>
      </c>
      <c r="EI41" s="74"/>
      <c r="EJ41" s="74"/>
      <c r="EK41" s="74"/>
      <c r="EL41" s="74"/>
      <c r="EM41" s="74"/>
      <c r="EN41" s="74"/>
      <c r="EO41" s="74"/>
      <c r="EP41" s="74"/>
      <c r="EQ41" s="74"/>
      <c r="ER41" s="74"/>
      <c r="ES41" s="74"/>
      <c r="ET41" s="74"/>
      <c r="EU41" s="73">
        <v>2</v>
      </c>
      <c r="EV41" s="74"/>
      <c r="EW41" s="74"/>
      <c r="EX41" s="74"/>
      <c r="EY41" s="74"/>
      <c r="EZ41" s="74"/>
      <c r="FA41" s="74"/>
      <c r="FB41" s="73">
        <v>8</v>
      </c>
      <c r="FC41" s="74"/>
      <c r="FD41" s="74"/>
      <c r="FE41" s="74"/>
      <c r="FF41" s="73">
        <v>1</v>
      </c>
      <c r="FG41" s="74"/>
      <c r="FH41" s="73">
        <v>4</v>
      </c>
      <c r="FI41" s="74"/>
      <c r="FJ41" s="74"/>
      <c r="FK41" s="74"/>
      <c r="FL41" s="74"/>
      <c r="FM41" s="74"/>
      <c r="FN41" s="73">
        <v>1</v>
      </c>
      <c r="FO41" s="74"/>
      <c r="FP41" s="74"/>
      <c r="FQ41" s="74"/>
      <c r="FR41" s="74"/>
      <c r="FS41" s="74"/>
      <c r="FT41" s="74"/>
      <c r="FU41" s="74"/>
      <c r="FV41" s="74"/>
      <c r="FW41" s="74"/>
      <c r="FX41" s="73">
        <v>1</v>
      </c>
      <c r="FY41" s="74"/>
      <c r="FZ41" s="74"/>
      <c r="GA41" s="74"/>
      <c r="GB41" s="74"/>
      <c r="GC41" s="73">
        <v>1</v>
      </c>
      <c r="GD41" s="74"/>
      <c r="GE41" s="74"/>
      <c r="GF41" s="74"/>
      <c r="GG41" s="74"/>
      <c r="GH41" s="74"/>
      <c r="GI41" s="74"/>
      <c r="GJ41" s="74"/>
      <c r="GK41" s="74"/>
      <c r="GL41" s="74"/>
      <c r="GM41" s="74"/>
      <c r="GN41" s="74"/>
      <c r="GO41" s="74"/>
      <c r="GP41" s="74"/>
      <c r="GQ41" s="73">
        <v>5</v>
      </c>
      <c r="GR41" s="74"/>
      <c r="GS41" s="74"/>
      <c r="GT41" s="74"/>
      <c r="GU41" s="74"/>
      <c r="GV41" s="74"/>
      <c r="GW41" s="74"/>
      <c r="GX41" s="74"/>
      <c r="GY41" s="74"/>
      <c r="GZ41" s="74"/>
      <c r="HA41" s="74"/>
      <c r="HB41" s="74"/>
      <c r="HC41" s="74"/>
      <c r="HD41" s="74"/>
      <c r="HE41" s="74"/>
      <c r="HF41" s="74"/>
      <c r="HG41" s="74"/>
      <c r="HH41" s="74"/>
      <c r="HI41" s="74"/>
      <c r="HJ41" s="74"/>
      <c r="HK41" s="74"/>
      <c r="HL41" s="74"/>
      <c r="HM41" s="74"/>
      <c r="HN41" s="74"/>
      <c r="HO41" s="74"/>
      <c r="HP41" s="74"/>
      <c r="HQ41" s="74"/>
      <c r="HR41" s="74"/>
      <c r="HS41" s="74"/>
      <c r="HT41" s="74"/>
      <c r="HU41" s="74"/>
      <c r="HV41" s="74"/>
      <c r="HW41" s="74"/>
      <c r="HX41" s="74"/>
      <c r="HY41" s="74"/>
      <c r="HZ41" s="74"/>
      <c r="IA41" s="74"/>
      <c r="IB41" s="74"/>
      <c r="IC41" s="74"/>
      <c r="ID41" s="74"/>
      <c r="IE41" s="74"/>
      <c r="IF41" s="74"/>
      <c r="IG41" s="74"/>
      <c r="IH41" s="74"/>
      <c r="II41" s="74"/>
      <c r="IJ41" s="74"/>
      <c r="IK41" s="74"/>
      <c r="IL41" s="73">
        <v>1</v>
      </c>
      <c r="IM41" s="74"/>
      <c r="IN41" s="74"/>
      <c r="IO41" s="74"/>
      <c r="IP41" s="74"/>
      <c r="IQ41" s="74"/>
      <c r="IR41" s="74"/>
      <c r="IS41" s="74"/>
      <c r="IT41" s="74"/>
      <c r="IU41" s="74"/>
      <c r="IV41" s="74"/>
      <c r="IW41" s="74"/>
      <c r="IX41" s="74"/>
      <c r="IY41" s="74"/>
      <c r="IZ41" s="74"/>
      <c r="JA41" s="74"/>
      <c r="JB41" s="74"/>
      <c r="JC41" s="74"/>
      <c r="JD41" s="74"/>
      <c r="JE41" s="74"/>
      <c r="JF41" s="74"/>
      <c r="JG41" s="74"/>
      <c r="JH41" s="74"/>
      <c r="JI41" s="74"/>
      <c r="JJ41" s="74"/>
      <c r="JK41" s="74"/>
      <c r="JL41" s="74"/>
      <c r="JM41" s="74"/>
      <c r="JN41" s="74"/>
      <c r="JO41" s="74"/>
      <c r="JP41" s="74"/>
      <c r="JQ41" s="74"/>
      <c r="JR41" s="74"/>
      <c r="JS41" s="74"/>
      <c r="JT41" s="74"/>
      <c r="JU41" s="74"/>
      <c r="JV41" s="74"/>
      <c r="JW41" s="74"/>
      <c r="JX41" s="74"/>
      <c r="JY41" s="74"/>
      <c r="JZ41" s="74"/>
      <c r="KA41" s="74"/>
      <c r="KB41" s="74"/>
      <c r="KC41" s="74"/>
      <c r="KD41" s="74"/>
      <c r="KE41" s="74"/>
      <c r="KF41" s="74"/>
      <c r="KG41" s="74"/>
      <c r="KH41" s="74"/>
      <c r="KI41" s="74"/>
      <c r="KJ41" s="74"/>
      <c r="KK41" s="74"/>
      <c r="KL41" s="74"/>
      <c r="KM41" s="73">
        <v>1</v>
      </c>
      <c r="KN41" s="94"/>
      <c r="KO41" s="101">
        <f t="shared" si="3"/>
        <v>789</v>
      </c>
    </row>
    <row r="42" spans="1:301" ht="18.75" customHeight="1" thickBot="1" x14ac:dyDescent="0.3">
      <c r="A42" s="100" t="s">
        <v>655</v>
      </c>
      <c r="B42" s="119" t="str">
        <f t="shared" si="2"/>
        <v>Salem Academy Charter School</v>
      </c>
      <c r="C42" s="120"/>
      <c r="D42" s="66">
        <v>1</v>
      </c>
      <c r="E42" s="74"/>
      <c r="F42" s="74"/>
      <c r="G42" s="74"/>
      <c r="H42" s="74"/>
      <c r="I42" s="74"/>
      <c r="J42" s="74"/>
      <c r="K42" s="74"/>
      <c r="L42" s="73">
        <v>38</v>
      </c>
      <c r="M42" s="74"/>
      <c r="N42" s="74"/>
      <c r="O42" s="74"/>
      <c r="P42" s="74"/>
      <c r="Q42" s="74"/>
      <c r="R42" s="74"/>
      <c r="S42" s="74"/>
      <c r="T42" s="74"/>
      <c r="U42" s="73">
        <v>2</v>
      </c>
      <c r="V42" s="74"/>
      <c r="W42" s="73">
        <v>2</v>
      </c>
      <c r="X42" s="74"/>
      <c r="Y42" s="74"/>
      <c r="Z42" s="74"/>
      <c r="AA42" s="74"/>
      <c r="AB42" s="74"/>
      <c r="AC42" s="73">
        <v>189</v>
      </c>
      <c r="AD42" s="74"/>
      <c r="AE42" s="74"/>
      <c r="AF42" s="74"/>
      <c r="AG42" s="74"/>
      <c r="AH42" s="74"/>
      <c r="AI42" s="73">
        <v>1</v>
      </c>
      <c r="AJ42" s="74"/>
      <c r="AK42" s="74"/>
      <c r="AL42" s="74"/>
      <c r="AM42" s="74"/>
      <c r="AN42" s="74"/>
      <c r="AO42" s="74"/>
      <c r="AP42" s="74"/>
      <c r="AQ42" s="74"/>
      <c r="AR42" s="73">
        <v>5</v>
      </c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3">
        <v>1</v>
      </c>
      <c r="BE42" s="74"/>
      <c r="BF42" s="74"/>
      <c r="BG42" s="74"/>
      <c r="BH42" s="74"/>
      <c r="BI42" s="74"/>
      <c r="BJ42" s="74"/>
      <c r="BK42" s="74"/>
      <c r="BL42" s="74"/>
      <c r="BM42" s="73">
        <v>21</v>
      </c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3">
        <v>2</v>
      </c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4"/>
      <c r="DN42" s="74"/>
      <c r="DO42" s="74"/>
      <c r="DP42" s="74"/>
      <c r="DQ42" s="74"/>
      <c r="DR42" s="74"/>
      <c r="DS42" s="74"/>
      <c r="DT42" s="74"/>
      <c r="DU42" s="74"/>
      <c r="DV42" s="74"/>
      <c r="DW42" s="74"/>
      <c r="DX42" s="74"/>
      <c r="DY42" s="74"/>
      <c r="DZ42" s="74"/>
      <c r="EA42" s="74"/>
      <c r="EB42" s="74"/>
      <c r="EC42" s="74"/>
      <c r="ED42" s="74"/>
      <c r="EE42" s="74"/>
      <c r="EF42" s="74"/>
      <c r="EG42" s="74"/>
      <c r="EH42" s="74"/>
      <c r="EI42" s="74"/>
      <c r="EJ42" s="74"/>
      <c r="EK42" s="74"/>
      <c r="EL42" s="74"/>
      <c r="EM42" s="74"/>
      <c r="EN42" s="74"/>
      <c r="EO42" s="74"/>
      <c r="EP42" s="74"/>
      <c r="EQ42" s="74"/>
      <c r="ER42" s="74"/>
      <c r="ES42" s="74"/>
      <c r="ET42" s="74"/>
      <c r="EU42" s="74"/>
      <c r="EV42" s="74"/>
      <c r="EW42" s="73">
        <v>4</v>
      </c>
      <c r="EX42" s="74"/>
      <c r="EY42" s="74"/>
      <c r="EZ42" s="74"/>
      <c r="FA42" s="74"/>
      <c r="FB42" s="74"/>
      <c r="FC42" s="74"/>
      <c r="FD42" s="74"/>
      <c r="FE42" s="74"/>
      <c r="FF42" s="74"/>
      <c r="FG42" s="74"/>
      <c r="FH42" s="73">
        <v>1</v>
      </c>
      <c r="FI42" s="73">
        <v>2</v>
      </c>
      <c r="FJ42" s="74"/>
      <c r="FK42" s="74"/>
      <c r="FL42" s="74"/>
      <c r="FM42" s="74"/>
      <c r="FN42" s="74"/>
      <c r="FO42" s="73">
        <v>1</v>
      </c>
      <c r="FP42" s="74"/>
      <c r="FQ42" s="74"/>
      <c r="FR42" s="74"/>
      <c r="FS42" s="74"/>
      <c r="FT42" s="74"/>
      <c r="FU42" s="74"/>
      <c r="FV42" s="74"/>
      <c r="FW42" s="74"/>
      <c r="FX42" s="74"/>
      <c r="FY42" s="74"/>
      <c r="FZ42" s="74"/>
      <c r="GA42" s="74"/>
      <c r="GB42" s="74"/>
      <c r="GC42" s="73">
        <v>1</v>
      </c>
      <c r="GD42" s="74"/>
      <c r="GE42" s="74"/>
      <c r="GF42" s="74"/>
      <c r="GG42" s="74"/>
      <c r="GH42" s="74"/>
      <c r="GI42" s="74"/>
      <c r="GJ42" s="74"/>
      <c r="GK42" s="74"/>
      <c r="GL42" s="74"/>
      <c r="GM42" s="74"/>
      <c r="GN42" s="74"/>
      <c r="GO42" s="74"/>
      <c r="GP42" s="74"/>
      <c r="GQ42" s="74"/>
      <c r="GR42" s="74"/>
      <c r="GS42" s="74"/>
      <c r="GT42" s="74"/>
      <c r="GU42" s="74"/>
      <c r="GV42" s="74"/>
      <c r="GW42" s="74"/>
      <c r="GX42" s="74"/>
      <c r="GY42" s="74"/>
      <c r="GZ42" s="74"/>
      <c r="HA42" s="74"/>
      <c r="HB42" s="74"/>
      <c r="HC42" s="74"/>
      <c r="HD42" s="74"/>
      <c r="HE42" s="74"/>
      <c r="HF42" s="74"/>
      <c r="HG42" s="74"/>
      <c r="HH42" s="74"/>
      <c r="HI42" s="74"/>
      <c r="HJ42" s="74"/>
      <c r="HK42" s="74"/>
      <c r="HL42" s="74"/>
      <c r="HM42" s="74"/>
      <c r="HN42" s="74"/>
      <c r="HO42" s="74"/>
      <c r="HP42" s="74"/>
      <c r="HQ42" s="74"/>
      <c r="HR42" s="74"/>
      <c r="HS42" s="74"/>
      <c r="HT42" s="74"/>
      <c r="HU42" s="73">
        <v>1</v>
      </c>
      <c r="HV42" s="74"/>
      <c r="HW42" s="74"/>
      <c r="HX42" s="74"/>
      <c r="HY42" s="74"/>
      <c r="HZ42" s="74"/>
      <c r="IA42" s="74"/>
      <c r="IB42" s="74"/>
      <c r="IC42" s="74"/>
      <c r="ID42" s="74"/>
      <c r="IE42" s="74"/>
      <c r="IF42" s="74"/>
      <c r="IG42" s="74"/>
      <c r="IH42" s="74"/>
      <c r="II42" s="74"/>
      <c r="IJ42" s="74"/>
      <c r="IK42" s="73">
        <v>2</v>
      </c>
      <c r="IL42" s="74"/>
      <c r="IM42" s="74"/>
      <c r="IN42" s="74"/>
      <c r="IO42" s="74"/>
      <c r="IP42" s="74"/>
      <c r="IQ42" s="74"/>
      <c r="IR42" s="74"/>
      <c r="IS42" s="74"/>
      <c r="IT42" s="73">
        <v>2</v>
      </c>
      <c r="IU42" s="74"/>
      <c r="IV42" s="74"/>
      <c r="IW42" s="74"/>
      <c r="IX42" s="74"/>
      <c r="IY42" s="74"/>
      <c r="IZ42" s="74"/>
      <c r="JA42" s="74"/>
      <c r="JB42" s="74"/>
      <c r="JC42" s="74"/>
      <c r="JD42" s="74"/>
      <c r="JE42" s="74"/>
      <c r="JF42" s="74"/>
      <c r="JG42" s="74"/>
      <c r="JH42" s="74"/>
      <c r="JI42" s="74"/>
      <c r="JJ42" s="74"/>
      <c r="JK42" s="74"/>
      <c r="JL42" s="74"/>
      <c r="JM42" s="74"/>
      <c r="JN42" s="74"/>
      <c r="JO42" s="74"/>
      <c r="JP42" s="74"/>
      <c r="JQ42" s="74"/>
      <c r="JR42" s="74"/>
      <c r="JS42" s="74"/>
      <c r="JT42" s="74"/>
      <c r="JU42" s="74"/>
      <c r="JV42" s="74"/>
      <c r="JW42" s="74"/>
      <c r="JX42" s="74"/>
      <c r="JY42" s="74"/>
      <c r="JZ42" s="74"/>
      <c r="KA42" s="74"/>
      <c r="KB42" s="74"/>
      <c r="KC42" s="74"/>
      <c r="KD42" s="74"/>
      <c r="KE42" s="74"/>
      <c r="KF42" s="74"/>
      <c r="KG42" s="74"/>
      <c r="KH42" s="74"/>
      <c r="KI42" s="74"/>
      <c r="KJ42" s="74"/>
      <c r="KK42" s="73">
        <v>1</v>
      </c>
      <c r="KL42" s="74"/>
      <c r="KM42" s="74"/>
      <c r="KN42" s="94"/>
      <c r="KO42" s="101">
        <f t="shared" si="3"/>
        <v>277</v>
      </c>
    </row>
    <row r="43" spans="1:301" ht="18.75" customHeight="1" thickBot="1" x14ac:dyDescent="0.3">
      <c r="A43" s="100" t="s">
        <v>659</v>
      </c>
      <c r="B43" s="119" t="str">
        <f t="shared" si="2"/>
        <v>Sturgis Charter Public School</v>
      </c>
      <c r="C43" s="120"/>
      <c r="D43" s="66">
        <v>1</v>
      </c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3">
        <v>1</v>
      </c>
      <c r="R43" s="74"/>
      <c r="S43" s="74"/>
      <c r="T43" s="74"/>
      <c r="U43" s="74"/>
      <c r="V43" s="74"/>
      <c r="W43" s="74"/>
      <c r="X43" s="74"/>
      <c r="Y43" s="74"/>
      <c r="Z43" s="73">
        <v>69</v>
      </c>
      <c r="AA43" s="74"/>
      <c r="AB43" s="74"/>
      <c r="AC43" s="74"/>
      <c r="AD43" s="73">
        <v>144</v>
      </c>
      <c r="AE43" s="74"/>
      <c r="AF43" s="74"/>
      <c r="AG43" s="74"/>
      <c r="AH43" s="73">
        <v>144</v>
      </c>
      <c r="AI43" s="73">
        <v>1</v>
      </c>
      <c r="AJ43" s="74"/>
      <c r="AK43" s="74"/>
      <c r="AL43" s="74"/>
      <c r="AM43" s="74"/>
      <c r="AN43" s="74"/>
      <c r="AO43" s="73">
        <v>1</v>
      </c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3">
        <v>45</v>
      </c>
      <c r="BA43" s="74"/>
      <c r="BB43" s="74"/>
      <c r="BC43" s="73">
        <v>69</v>
      </c>
      <c r="BD43" s="74"/>
      <c r="BE43" s="74"/>
      <c r="BF43" s="74"/>
      <c r="BG43" s="74"/>
      <c r="BH43" s="73">
        <v>62</v>
      </c>
      <c r="BI43" s="74"/>
      <c r="BJ43" s="74"/>
      <c r="BK43" s="74"/>
      <c r="BL43" s="73">
        <v>25</v>
      </c>
      <c r="BM43" s="74"/>
      <c r="BN43" s="74"/>
      <c r="BO43" s="74"/>
      <c r="BP43" s="73">
        <v>2</v>
      </c>
      <c r="BQ43" s="73">
        <v>43</v>
      </c>
      <c r="BR43" s="74"/>
      <c r="BS43" s="73">
        <v>17</v>
      </c>
      <c r="BT43" s="74"/>
      <c r="BU43" s="74"/>
      <c r="BV43" s="74"/>
      <c r="BW43" s="73">
        <v>20</v>
      </c>
      <c r="BX43" s="73">
        <v>3</v>
      </c>
      <c r="BY43" s="74"/>
      <c r="BZ43" s="74"/>
      <c r="CA43" s="74"/>
      <c r="CB43" s="74"/>
      <c r="CC43" s="73">
        <v>18</v>
      </c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3">
        <v>8</v>
      </c>
      <c r="CP43" s="74"/>
      <c r="CQ43" s="74"/>
      <c r="CR43" s="73">
        <v>1</v>
      </c>
      <c r="CS43" s="74"/>
      <c r="CT43" s="74"/>
      <c r="CU43" s="74"/>
      <c r="CV43" s="74"/>
      <c r="CW43" s="74"/>
      <c r="CX43" s="74"/>
      <c r="CY43" s="73">
        <v>8</v>
      </c>
      <c r="CZ43" s="74"/>
      <c r="DA43" s="74"/>
      <c r="DB43" s="74"/>
      <c r="DC43" s="74"/>
      <c r="DD43" s="74"/>
      <c r="DE43" s="74"/>
      <c r="DF43" s="74"/>
      <c r="DG43" s="74"/>
      <c r="DH43" s="74"/>
      <c r="DI43" s="74"/>
      <c r="DJ43" s="74"/>
      <c r="DK43" s="74"/>
      <c r="DL43" s="74"/>
      <c r="DM43" s="74"/>
      <c r="DN43" s="74"/>
      <c r="DO43" s="73">
        <v>2</v>
      </c>
      <c r="DP43" s="74"/>
      <c r="DQ43" s="73">
        <v>1</v>
      </c>
      <c r="DR43" s="74"/>
      <c r="DS43" s="74"/>
      <c r="DT43" s="74"/>
      <c r="DU43" s="73">
        <v>1</v>
      </c>
      <c r="DV43" s="74"/>
      <c r="DW43" s="74"/>
      <c r="DX43" s="74"/>
      <c r="DY43" s="74"/>
      <c r="DZ43" s="74"/>
      <c r="EA43" s="74"/>
      <c r="EB43" s="73">
        <v>5</v>
      </c>
      <c r="EC43" s="74"/>
      <c r="ED43" s="74"/>
      <c r="EE43" s="74"/>
      <c r="EF43" s="74"/>
      <c r="EG43" s="74"/>
      <c r="EH43" s="74"/>
      <c r="EI43" s="73">
        <v>1</v>
      </c>
      <c r="EJ43" s="74"/>
      <c r="EK43" s="74"/>
      <c r="EL43" s="74"/>
      <c r="EM43" s="73">
        <v>3</v>
      </c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3">
        <v>1</v>
      </c>
      <c r="FD43" s="74"/>
      <c r="FE43" s="74"/>
      <c r="FF43" s="74"/>
      <c r="FG43" s="74"/>
      <c r="FH43" s="74"/>
      <c r="FI43" s="74"/>
      <c r="FJ43" s="74"/>
      <c r="FK43" s="74"/>
      <c r="FL43" s="74"/>
      <c r="FM43" s="74"/>
      <c r="FN43" s="74"/>
      <c r="FO43" s="74"/>
      <c r="FP43" s="74"/>
      <c r="FQ43" s="74"/>
      <c r="FR43" s="74"/>
      <c r="FS43" s="74"/>
      <c r="FT43" s="74"/>
      <c r="FU43" s="74"/>
      <c r="FV43" s="74"/>
      <c r="FW43" s="74"/>
      <c r="FX43" s="74"/>
      <c r="FY43" s="74"/>
      <c r="FZ43" s="74"/>
      <c r="GA43" s="74"/>
      <c r="GB43" s="74"/>
      <c r="GC43" s="74"/>
      <c r="GD43" s="74"/>
      <c r="GE43" s="74"/>
      <c r="GF43" s="74"/>
      <c r="GG43" s="74"/>
      <c r="GH43" s="74"/>
      <c r="GI43" s="74"/>
      <c r="GJ43" s="74"/>
      <c r="GK43" s="74"/>
      <c r="GL43" s="73">
        <v>1</v>
      </c>
      <c r="GM43" s="74"/>
      <c r="GN43" s="74"/>
      <c r="GO43" s="74"/>
      <c r="GP43" s="74"/>
      <c r="GQ43" s="74"/>
      <c r="GR43" s="74"/>
      <c r="GS43" s="74"/>
      <c r="GT43" s="74"/>
      <c r="GU43" s="74"/>
      <c r="GV43" s="74"/>
      <c r="GW43" s="74"/>
      <c r="GX43" s="74"/>
      <c r="GY43" s="74"/>
      <c r="GZ43" s="74"/>
      <c r="HA43" s="74"/>
      <c r="HB43" s="73">
        <v>2</v>
      </c>
      <c r="HC43" s="74"/>
      <c r="HD43" s="74"/>
      <c r="HE43" s="74"/>
      <c r="HF43" s="74"/>
      <c r="HG43" s="74"/>
      <c r="HH43" s="74"/>
      <c r="HI43" s="74"/>
      <c r="HJ43" s="74"/>
      <c r="HK43" s="74"/>
      <c r="HL43" s="74"/>
      <c r="HM43" s="74"/>
      <c r="HN43" s="74"/>
      <c r="HO43" s="74"/>
      <c r="HP43" s="74"/>
      <c r="HQ43" s="74"/>
      <c r="HR43" s="74"/>
      <c r="HS43" s="74"/>
      <c r="HT43" s="74"/>
      <c r="HU43" s="74"/>
      <c r="HV43" s="74"/>
      <c r="HW43" s="74"/>
      <c r="HX43" s="74"/>
      <c r="HY43" s="73">
        <v>1</v>
      </c>
      <c r="HZ43" s="74"/>
      <c r="IA43" s="73">
        <v>1</v>
      </c>
      <c r="IB43" s="74"/>
      <c r="IC43" s="74"/>
      <c r="ID43" s="74"/>
      <c r="IE43" s="74"/>
      <c r="IF43" s="73">
        <v>1</v>
      </c>
      <c r="IG43" s="74"/>
      <c r="IH43" s="74"/>
      <c r="II43" s="74"/>
      <c r="IJ43" s="74"/>
      <c r="IK43" s="74"/>
      <c r="IL43" s="74"/>
      <c r="IM43" s="74"/>
      <c r="IN43" s="74"/>
      <c r="IO43" s="74"/>
      <c r="IP43" s="74"/>
      <c r="IQ43" s="74"/>
      <c r="IR43" s="74"/>
      <c r="IS43" s="74"/>
      <c r="IT43" s="74"/>
      <c r="IU43" s="74"/>
      <c r="IV43" s="74"/>
      <c r="IW43" s="74"/>
      <c r="IX43" s="74"/>
      <c r="IY43" s="74"/>
      <c r="IZ43" s="74"/>
      <c r="JA43" s="74"/>
      <c r="JB43" s="74"/>
      <c r="JC43" s="74"/>
      <c r="JD43" s="74"/>
      <c r="JE43" s="74"/>
      <c r="JF43" s="74"/>
      <c r="JG43" s="74"/>
      <c r="JH43" s="74"/>
      <c r="JI43" s="74"/>
      <c r="JJ43" s="74"/>
      <c r="JK43" s="74"/>
      <c r="JL43" s="74"/>
      <c r="JM43" s="74"/>
      <c r="JN43" s="74"/>
      <c r="JO43" s="74"/>
      <c r="JP43" s="74"/>
      <c r="JQ43" s="74"/>
      <c r="JR43" s="74"/>
      <c r="JS43" s="74"/>
      <c r="JT43" s="74"/>
      <c r="JU43" s="74"/>
      <c r="JV43" s="74"/>
      <c r="JW43" s="74"/>
      <c r="JX43" s="74"/>
      <c r="JY43" s="74"/>
      <c r="JZ43" s="74"/>
      <c r="KA43" s="74"/>
      <c r="KB43" s="74"/>
      <c r="KC43" s="74"/>
      <c r="KD43" s="74"/>
      <c r="KE43" s="74"/>
      <c r="KF43" s="74"/>
      <c r="KG43" s="73">
        <v>1</v>
      </c>
      <c r="KH43" s="74"/>
      <c r="KI43" s="74"/>
      <c r="KJ43" s="74"/>
      <c r="KK43" s="74"/>
      <c r="KL43" s="74"/>
      <c r="KM43" s="74"/>
      <c r="KN43" s="94"/>
      <c r="KO43" s="101">
        <f t="shared" si="3"/>
        <v>703</v>
      </c>
    </row>
    <row r="44" spans="1:301" ht="18.75" customHeight="1" thickBot="1" x14ac:dyDescent="0.3">
      <c r="A44" s="100" t="s">
        <v>660</v>
      </c>
      <c r="B44" s="119" t="str">
        <f t="shared" si="2"/>
        <v>Atlantis Charter School</v>
      </c>
      <c r="C44" s="120"/>
      <c r="D44" s="66">
        <v>1</v>
      </c>
      <c r="E44" s="74"/>
      <c r="F44" s="74"/>
      <c r="G44" s="74"/>
      <c r="H44" s="74"/>
      <c r="I44" s="73">
        <v>2</v>
      </c>
      <c r="J44" s="73">
        <v>3</v>
      </c>
      <c r="K44" s="74"/>
      <c r="L44" s="74"/>
      <c r="M44" s="74"/>
      <c r="N44" s="74"/>
      <c r="O44" s="73">
        <v>2</v>
      </c>
      <c r="P44" s="73">
        <v>545</v>
      </c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3">
        <v>2</v>
      </c>
      <c r="AB44" s="74"/>
      <c r="AC44" s="74"/>
      <c r="AD44" s="74"/>
      <c r="AE44" s="73">
        <v>1</v>
      </c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3">
        <v>1</v>
      </c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4"/>
      <c r="DJ44" s="74"/>
      <c r="DK44" s="74"/>
      <c r="DL44" s="74"/>
      <c r="DM44" s="74"/>
      <c r="DN44" s="74"/>
      <c r="DO44" s="74"/>
      <c r="DP44" s="74"/>
      <c r="DQ44" s="74"/>
      <c r="DR44" s="74"/>
      <c r="DS44" s="74"/>
      <c r="DT44" s="74"/>
      <c r="DU44" s="74"/>
      <c r="DV44" s="74"/>
      <c r="DW44" s="74"/>
      <c r="DX44" s="74"/>
      <c r="DY44" s="74"/>
      <c r="DZ44" s="74"/>
      <c r="EA44" s="74"/>
      <c r="EB44" s="74"/>
      <c r="EC44" s="74"/>
      <c r="ED44" s="74"/>
      <c r="EE44" s="74"/>
      <c r="EF44" s="74"/>
      <c r="EG44" s="74"/>
      <c r="EH44" s="74"/>
      <c r="EI44" s="74"/>
      <c r="EJ44" s="74"/>
      <c r="EK44" s="74"/>
      <c r="EL44" s="74"/>
      <c r="EM44" s="74"/>
      <c r="EN44" s="74"/>
      <c r="EO44" s="74"/>
      <c r="EP44" s="74"/>
      <c r="EQ44" s="74"/>
      <c r="ER44" s="74"/>
      <c r="ES44" s="74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4"/>
      <c r="FF44" s="74"/>
      <c r="FG44" s="73">
        <v>10</v>
      </c>
      <c r="FH44" s="74"/>
      <c r="FI44" s="74"/>
      <c r="FJ44" s="74"/>
      <c r="FK44" s="74"/>
      <c r="FL44" s="74"/>
      <c r="FM44" s="74"/>
      <c r="FN44" s="74"/>
      <c r="FO44" s="74"/>
      <c r="FP44" s="74"/>
      <c r="FQ44" s="74"/>
      <c r="FR44" s="74"/>
      <c r="FS44" s="74"/>
      <c r="FT44" s="73">
        <v>1</v>
      </c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3">
        <v>2</v>
      </c>
      <c r="GG44" s="74"/>
      <c r="GH44" s="74"/>
      <c r="GI44" s="74"/>
      <c r="GJ44" s="74"/>
      <c r="GK44" s="74"/>
      <c r="GL44" s="74"/>
      <c r="GM44" s="74"/>
      <c r="GN44" s="74"/>
      <c r="GO44" s="74"/>
      <c r="GP44" s="74"/>
      <c r="GQ44" s="74"/>
      <c r="GR44" s="74"/>
      <c r="GS44" s="74"/>
      <c r="GT44" s="74"/>
      <c r="GU44" s="74"/>
      <c r="GV44" s="74"/>
      <c r="GW44" s="74"/>
      <c r="GX44" s="74"/>
      <c r="GY44" s="74"/>
      <c r="GZ44" s="74"/>
      <c r="HA44" s="74"/>
      <c r="HB44" s="74"/>
      <c r="HC44" s="74"/>
      <c r="HD44" s="74"/>
      <c r="HE44" s="74"/>
      <c r="HF44" s="74"/>
      <c r="HG44" s="74"/>
      <c r="HH44" s="74"/>
      <c r="HI44" s="74"/>
      <c r="HJ44" s="74"/>
      <c r="HK44" s="74"/>
      <c r="HL44" s="74"/>
      <c r="HM44" s="74"/>
      <c r="HN44" s="74"/>
      <c r="HO44" s="74"/>
      <c r="HP44" s="74"/>
      <c r="HQ44" s="74"/>
      <c r="HR44" s="74"/>
      <c r="HS44" s="74"/>
      <c r="HT44" s="74"/>
      <c r="HU44" s="74"/>
      <c r="HV44" s="74"/>
      <c r="HW44" s="74"/>
      <c r="HX44" s="74"/>
      <c r="HY44" s="74"/>
      <c r="HZ44" s="74"/>
      <c r="IA44" s="74"/>
      <c r="IB44" s="74"/>
      <c r="IC44" s="74"/>
      <c r="ID44" s="74"/>
      <c r="IE44" s="74"/>
      <c r="IF44" s="74"/>
      <c r="IG44" s="74"/>
      <c r="IH44" s="73">
        <v>1</v>
      </c>
      <c r="II44" s="74"/>
      <c r="IJ44" s="74"/>
      <c r="IK44" s="74"/>
      <c r="IL44" s="74"/>
      <c r="IM44" s="74"/>
      <c r="IN44" s="74"/>
      <c r="IO44" s="74"/>
      <c r="IP44" s="74"/>
      <c r="IQ44" s="74"/>
      <c r="IR44" s="74"/>
      <c r="IS44" s="74"/>
      <c r="IT44" s="74"/>
      <c r="IU44" s="74"/>
      <c r="IV44" s="74"/>
      <c r="IW44" s="74"/>
      <c r="IX44" s="74"/>
      <c r="IY44" s="74"/>
      <c r="IZ44" s="74"/>
      <c r="JA44" s="74"/>
      <c r="JB44" s="74"/>
      <c r="JC44" s="74"/>
      <c r="JD44" s="74"/>
      <c r="JE44" s="74"/>
      <c r="JF44" s="74"/>
      <c r="JG44" s="73">
        <v>1</v>
      </c>
      <c r="JH44" s="74"/>
      <c r="JI44" s="74"/>
      <c r="JJ44" s="74"/>
      <c r="JK44" s="74"/>
      <c r="JL44" s="74"/>
      <c r="JM44" s="74"/>
      <c r="JN44" s="74"/>
      <c r="JO44" s="74"/>
      <c r="JP44" s="74"/>
      <c r="JQ44" s="74"/>
      <c r="JR44" s="74"/>
      <c r="JS44" s="74"/>
      <c r="JT44" s="74"/>
      <c r="JU44" s="74"/>
      <c r="JV44" s="74"/>
      <c r="JW44" s="74"/>
      <c r="JX44" s="74"/>
      <c r="JY44" s="74"/>
      <c r="JZ44" s="74"/>
      <c r="KA44" s="74"/>
      <c r="KB44" s="74"/>
      <c r="KC44" s="74"/>
      <c r="KD44" s="74"/>
      <c r="KE44" s="74"/>
      <c r="KF44" s="74"/>
      <c r="KG44" s="74"/>
      <c r="KH44" s="74"/>
      <c r="KI44" s="74"/>
      <c r="KJ44" s="74"/>
      <c r="KK44" s="74"/>
      <c r="KL44" s="74"/>
      <c r="KM44" s="74"/>
      <c r="KN44" s="94"/>
      <c r="KO44" s="101">
        <f t="shared" si="3"/>
        <v>572</v>
      </c>
    </row>
    <row r="45" spans="1:301" ht="18.75" customHeight="1" thickBot="1" x14ac:dyDescent="0.3">
      <c r="A45" s="100" t="s">
        <v>669</v>
      </c>
      <c r="B45" s="119" t="str">
        <f t="shared" si="2"/>
        <v>Lowell Collegiate Charter School</v>
      </c>
      <c r="C45" s="120"/>
      <c r="D45" s="66">
        <v>1</v>
      </c>
      <c r="E45" s="74"/>
      <c r="F45" s="74"/>
      <c r="G45" s="74"/>
      <c r="H45" s="73">
        <v>1</v>
      </c>
      <c r="I45" s="73">
        <v>1</v>
      </c>
      <c r="J45" s="74"/>
      <c r="K45" s="74"/>
      <c r="L45" s="74"/>
      <c r="M45" s="74"/>
      <c r="N45" s="74"/>
      <c r="O45" s="74"/>
      <c r="P45" s="74"/>
      <c r="Q45" s="74"/>
      <c r="R45" s="74"/>
      <c r="S45" s="73">
        <v>10</v>
      </c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3">
        <v>4</v>
      </c>
      <c r="AR45" s="74"/>
      <c r="AS45" s="74"/>
      <c r="AT45" s="74"/>
      <c r="AU45" s="74"/>
      <c r="AV45" s="74"/>
      <c r="AW45" s="74"/>
      <c r="AX45" s="74"/>
      <c r="AY45" s="74"/>
      <c r="AZ45" s="74"/>
      <c r="BA45" s="73">
        <v>3</v>
      </c>
      <c r="BB45" s="74"/>
      <c r="BC45" s="74"/>
      <c r="BD45" s="74"/>
      <c r="BE45" s="74"/>
      <c r="BF45" s="74"/>
      <c r="BG45" s="74"/>
      <c r="BH45" s="74"/>
      <c r="BI45" s="74"/>
      <c r="BJ45" s="73">
        <v>4</v>
      </c>
      <c r="BK45" s="73">
        <v>1</v>
      </c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4"/>
      <c r="DD45" s="74"/>
      <c r="DE45" s="74"/>
      <c r="DF45" s="74"/>
      <c r="DG45" s="74"/>
      <c r="DH45" s="74"/>
      <c r="DI45" s="74"/>
      <c r="DJ45" s="74"/>
      <c r="DK45" s="74"/>
      <c r="DL45" s="74"/>
      <c r="DM45" s="74"/>
      <c r="DN45" s="74"/>
      <c r="DO45" s="74"/>
      <c r="DP45" s="74"/>
      <c r="DQ45" s="74"/>
      <c r="DR45" s="74"/>
      <c r="DS45" s="74"/>
      <c r="DT45" s="74"/>
      <c r="DU45" s="74"/>
      <c r="DV45" s="74"/>
      <c r="DW45" s="74"/>
      <c r="DX45" s="74"/>
      <c r="DY45" s="74"/>
      <c r="DZ45" s="74"/>
      <c r="EA45" s="74"/>
      <c r="EB45" s="74"/>
      <c r="EC45" s="74"/>
      <c r="ED45" s="74"/>
      <c r="EE45" s="74"/>
      <c r="EF45" s="74"/>
      <c r="EG45" s="74"/>
      <c r="EH45" s="74"/>
      <c r="EI45" s="74"/>
      <c r="EJ45" s="74"/>
      <c r="EK45" s="74"/>
      <c r="EL45" s="74"/>
      <c r="EM45" s="74"/>
      <c r="EN45" s="74"/>
      <c r="EO45" s="74"/>
      <c r="EP45" s="74"/>
      <c r="EQ45" s="74"/>
      <c r="ER45" s="74"/>
      <c r="ES45" s="74"/>
      <c r="ET45" s="74"/>
      <c r="EU45" s="74"/>
      <c r="EV45" s="74"/>
      <c r="EW45" s="74"/>
      <c r="EX45" s="74"/>
      <c r="EY45" s="74"/>
      <c r="EZ45" s="74"/>
      <c r="FA45" s="74"/>
      <c r="FB45" s="74"/>
      <c r="FC45" s="74"/>
      <c r="FD45" s="74"/>
      <c r="FE45" s="74"/>
      <c r="FF45" s="74"/>
      <c r="FG45" s="74"/>
      <c r="FH45" s="74"/>
      <c r="FI45" s="74"/>
      <c r="FJ45" s="74"/>
      <c r="FK45" s="74"/>
      <c r="FL45" s="74"/>
      <c r="FM45" s="74"/>
      <c r="FN45" s="74"/>
      <c r="FO45" s="74"/>
      <c r="FP45" s="74"/>
      <c r="FQ45" s="74"/>
      <c r="FR45" s="74"/>
      <c r="FS45" s="74"/>
      <c r="FT45" s="74"/>
      <c r="FU45" s="74"/>
      <c r="FV45" s="74"/>
      <c r="FW45" s="74"/>
      <c r="FX45" s="74"/>
      <c r="FY45" s="74"/>
      <c r="FZ45" s="74"/>
      <c r="GA45" s="74"/>
      <c r="GB45" s="74"/>
      <c r="GC45" s="74"/>
      <c r="GD45" s="74"/>
      <c r="GE45" s="74"/>
      <c r="GF45" s="74"/>
      <c r="GG45" s="74"/>
      <c r="GH45" s="74"/>
      <c r="GI45" s="74"/>
      <c r="GJ45" s="74"/>
      <c r="GK45" s="74"/>
      <c r="GL45" s="74"/>
      <c r="GM45" s="74"/>
      <c r="GN45" s="74"/>
      <c r="GO45" s="74"/>
      <c r="GP45" s="74"/>
      <c r="GQ45" s="74"/>
      <c r="GR45" s="74"/>
      <c r="GS45" s="74"/>
      <c r="GT45" s="74"/>
      <c r="GU45" s="74"/>
      <c r="GV45" s="74"/>
      <c r="GW45" s="74"/>
      <c r="GX45" s="74"/>
      <c r="GY45" s="74"/>
      <c r="GZ45" s="74"/>
      <c r="HA45" s="74"/>
      <c r="HB45" s="74"/>
      <c r="HC45" s="74"/>
      <c r="HD45" s="74"/>
      <c r="HE45" s="74"/>
      <c r="HF45" s="74"/>
      <c r="HG45" s="74"/>
      <c r="HH45" s="74"/>
      <c r="HI45" s="74"/>
      <c r="HJ45" s="74"/>
      <c r="HK45" s="74"/>
      <c r="HL45" s="74"/>
      <c r="HM45" s="74"/>
      <c r="HN45" s="74"/>
      <c r="HO45" s="74"/>
      <c r="HP45" s="74"/>
      <c r="HQ45" s="74"/>
      <c r="HR45" s="74"/>
      <c r="HS45" s="74"/>
      <c r="HT45" s="74"/>
      <c r="HU45" s="74"/>
      <c r="HV45" s="74"/>
      <c r="HW45" s="74"/>
      <c r="HX45" s="74"/>
      <c r="HY45" s="74"/>
      <c r="HZ45" s="74"/>
      <c r="IA45" s="74"/>
      <c r="IB45" s="74"/>
      <c r="IC45" s="74"/>
      <c r="ID45" s="74"/>
      <c r="IE45" s="74"/>
      <c r="IF45" s="74"/>
      <c r="IG45" s="74"/>
      <c r="IH45" s="74"/>
      <c r="II45" s="74"/>
      <c r="IJ45" s="74"/>
      <c r="IK45" s="74"/>
      <c r="IL45" s="74"/>
      <c r="IM45" s="74"/>
      <c r="IN45" s="74"/>
      <c r="IO45" s="74"/>
      <c r="IP45" s="74"/>
      <c r="IQ45" s="74"/>
      <c r="IR45" s="74"/>
      <c r="IS45" s="74"/>
      <c r="IT45" s="74"/>
      <c r="IU45" s="74"/>
      <c r="IV45" s="74"/>
      <c r="IW45" s="74"/>
      <c r="IX45" s="74"/>
      <c r="IY45" s="74"/>
      <c r="IZ45" s="74"/>
      <c r="JA45" s="74"/>
      <c r="JB45" s="74"/>
      <c r="JC45" s="74"/>
      <c r="JD45" s="74"/>
      <c r="JE45" s="74"/>
      <c r="JF45" s="74"/>
      <c r="JG45" s="74"/>
      <c r="JH45" s="74"/>
      <c r="JI45" s="74"/>
      <c r="JJ45" s="74"/>
      <c r="JK45" s="74"/>
      <c r="JL45" s="74"/>
      <c r="JM45" s="74"/>
      <c r="JN45" s="74"/>
      <c r="JO45" s="74"/>
      <c r="JP45" s="74"/>
      <c r="JQ45" s="74"/>
      <c r="JR45" s="74"/>
      <c r="JS45" s="74"/>
      <c r="JT45" s="74"/>
      <c r="JU45" s="74"/>
      <c r="JV45" s="74"/>
      <c r="JW45" s="74"/>
      <c r="JX45" s="74"/>
      <c r="JY45" s="74"/>
      <c r="JZ45" s="74"/>
      <c r="KA45" s="74"/>
      <c r="KB45" s="74"/>
      <c r="KC45" s="74"/>
      <c r="KD45" s="74"/>
      <c r="KE45" s="74"/>
      <c r="KF45" s="74"/>
      <c r="KG45" s="74"/>
      <c r="KH45" s="74"/>
      <c r="KI45" s="74"/>
      <c r="KJ45" s="74"/>
      <c r="KK45" s="74"/>
      <c r="KL45" s="74"/>
      <c r="KM45" s="74"/>
      <c r="KN45" s="94"/>
      <c r="KO45" s="101">
        <f t="shared" si="3"/>
        <v>25</v>
      </c>
    </row>
    <row r="46" spans="1:301" ht="18.75" customHeight="1" thickBot="1" x14ac:dyDescent="0.3">
      <c r="A46" s="100" t="s">
        <v>598</v>
      </c>
      <c r="B46" s="119" t="str">
        <f t="shared" si="2"/>
        <v xml:space="preserve">Alma Del Mar Charter School </v>
      </c>
      <c r="C46" s="120"/>
      <c r="D46" s="67"/>
      <c r="E46" s="74"/>
      <c r="F46" s="74"/>
      <c r="G46" s="74"/>
      <c r="H46" s="74"/>
      <c r="I46" s="73">
        <v>3</v>
      </c>
      <c r="J46" s="73">
        <v>702</v>
      </c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3">
        <v>1</v>
      </c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3">
        <v>1</v>
      </c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4"/>
      <c r="CY46" s="74"/>
      <c r="CZ46" s="74"/>
      <c r="DA46" s="74"/>
      <c r="DB46" s="74"/>
      <c r="DC46" s="74"/>
      <c r="DD46" s="74"/>
      <c r="DE46" s="74"/>
      <c r="DF46" s="74"/>
      <c r="DG46" s="74"/>
      <c r="DH46" s="74"/>
      <c r="DI46" s="74"/>
      <c r="DJ46" s="74"/>
      <c r="DK46" s="74"/>
      <c r="DL46" s="74"/>
      <c r="DM46" s="74"/>
      <c r="DN46" s="74"/>
      <c r="DO46" s="74"/>
      <c r="DP46" s="74"/>
      <c r="DQ46" s="74"/>
      <c r="DR46" s="74"/>
      <c r="DS46" s="74"/>
      <c r="DT46" s="74"/>
      <c r="DU46" s="74"/>
      <c r="DV46" s="74"/>
      <c r="DW46" s="74"/>
      <c r="DX46" s="74"/>
      <c r="DY46" s="74"/>
      <c r="DZ46" s="74"/>
      <c r="EA46" s="74"/>
      <c r="EB46" s="74"/>
      <c r="EC46" s="74"/>
      <c r="ED46" s="74"/>
      <c r="EE46" s="74"/>
      <c r="EF46" s="74"/>
      <c r="EG46" s="74"/>
      <c r="EH46" s="74"/>
      <c r="EI46" s="74"/>
      <c r="EJ46" s="74"/>
      <c r="EK46" s="74"/>
      <c r="EL46" s="74"/>
      <c r="EM46" s="74"/>
      <c r="EN46" s="74"/>
      <c r="EO46" s="74"/>
      <c r="EP46" s="74"/>
      <c r="EQ46" s="74"/>
      <c r="ER46" s="74"/>
      <c r="ES46" s="74"/>
      <c r="ET46" s="74"/>
      <c r="EU46" s="74"/>
      <c r="EV46" s="74"/>
      <c r="EW46" s="74"/>
      <c r="EX46" s="74"/>
      <c r="EY46" s="74"/>
      <c r="EZ46" s="74"/>
      <c r="FA46" s="74"/>
      <c r="FB46" s="74"/>
      <c r="FC46" s="74"/>
      <c r="FD46" s="74"/>
      <c r="FE46" s="74"/>
      <c r="FF46" s="74"/>
      <c r="FG46" s="74"/>
      <c r="FH46" s="74"/>
      <c r="FI46" s="74"/>
      <c r="FJ46" s="74"/>
      <c r="FK46" s="74"/>
      <c r="FL46" s="74"/>
      <c r="FM46" s="74"/>
      <c r="FN46" s="74"/>
      <c r="FO46" s="74"/>
      <c r="FP46" s="74"/>
      <c r="FQ46" s="74"/>
      <c r="FR46" s="74"/>
      <c r="FS46" s="74"/>
      <c r="FT46" s="74"/>
      <c r="FU46" s="74"/>
      <c r="FV46" s="74"/>
      <c r="FW46" s="74"/>
      <c r="FX46" s="74"/>
      <c r="FY46" s="74"/>
      <c r="FZ46" s="73">
        <v>1</v>
      </c>
      <c r="GA46" s="74"/>
      <c r="GB46" s="74"/>
      <c r="GC46" s="74"/>
      <c r="GD46" s="74"/>
      <c r="GE46" s="74"/>
      <c r="GF46" s="74"/>
      <c r="GG46" s="74"/>
      <c r="GH46" s="74"/>
      <c r="GI46" s="74"/>
      <c r="GJ46" s="74"/>
      <c r="GK46" s="74"/>
      <c r="GL46" s="74"/>
      <c r="GM46" s="74"/>
      <c r="GN46" s="74"/>
      <c r="GO46" s="74"/>
      <c r="GP46" s="74"/>
      <c r="GQ46" s="74"/>
      <c r="GR46" s="74"/>
      <c r="GS46" s="79"/>
      <c r="GT46" s="74"/>
      <c r="GU46" s="74"/>
      <c r="GV46" s="74"/>
      <c r="GW46" s="74"/>
      <c r="GX46" s="74"/>
      <c r="GY46" s="74"/>
      <c r="GZ46" s="74"/>
      <c r="HA46" s="74"/>
      <c r="HB46" s="74"/>
      <c r="HC46" s="74"/>
      <c r="HD46" s="74"/>
      <c r="HE46" s="74"/>
      <c r="HF46" s="74"/>
      <c r="HG46" s="74"/>
      <c r="HH46" s="73">
        <v>4</v>
      </c>
      <c r="HI46" s="74"/>
      <c r="HJ46" s="74"/>
      <c r="HK46" s="74"/>
      <c r="HL46" s="74"/>
      <c r="HM46" s="74"/>
      <c r="HN46" s="74"/>
      <c r="HO46" s="74"/>
      <c r="HP46" s="74"/>
      <c r="HQ46" s="74"/>
      <c r="HR46" s="74"/>
      <c r="HS46" s="74"/>
      <c r="HT46" s="74"/>
      <c r="HU46" s="74"/>
      <c r="HV46" s="74"/>
      <c r="HW46" s="74"/>
      <c r="HX46" s="74"/>
      <c r="HY46" s="73">
        <v>2</v>
      </c>
      <c r="HZ46" s="74"/>
      <c r="IA46" s="74"/>
      <c r="IB46" s="74"/>
      <c r="IC46" s="74"/>
      <c r="ID46" s="74"/>
      <c r="IE46" s="74"/>
      <c r="IF46" s="74"/>
      <c r="IG46" s="74"/>
      <c r="IH46" s="74"/>
      <c r="II46" s="74"/>
      <c r="IJ46" s="74"/>
      <c r="IK46" s="74"/>
      <c r="IL46" s="74"/>
      <c r="IM46" s="74"/>
      <c r="IN46" s="74"/>
      <c r="IO46" s="74"/>
      <c r="IP46" s="74"/>
      <c r="IQ46" s="74"/>
      <c r="IR46" s="74"/>
      <c r="IS46" s="74"/>
      <c r="IT46" s="74"/>
      <c r="IU46" s="74"/>
      <c r="IV46" s="74"/>
      <c r="IW46" s="74"/>
      <c r="IX46" s="74"/>
      <c r="IY46" s="74"/>
      <c r="IZ46" s="74"/>
      <c r="JA46" s="74"/>
      <c r="JB46" s="74"/>
      <c r="JC46" s="74"/>
      <c r="JD46" s="74"/>
      <c r="JE46" s="74"/>
      <c r="JF46" s="74"/>
      <c r="JG46" s="74"/>
      <c r="JH46" s="74"/>
      <c r="JI46" s="74"/>
      <c r="JJ46" s="74"/>
      <c r="JK46" s="74"/>
      <c r="JL46" s="74"/>
      <c r="JM46" s="74"/>
      <c r="JN46" s="74"/>
      <c r="JO46" s="74"/>
      <c r="JP46" s="74"/>
      <c r="JQ46" s="74"/>
      <c r="JR46" s="74"/>
      <c r="JS46" s="74"/>
      <c r="JT46" s="74"/>
      <c r="JU46" s="74"/>
      <c r="JV46" s="74"/>
      <c r="JW46" s="74"/>
      <c r="JX46" s="74"/>
      <c r="JY46" s="74"/>
      <c r="JZ46" s="74"/>
      <c r="KA46" s="74"/>
      <c r="KB46" s="74"/>
      <c r="KC46" s="74"/>
      <c r="KD46" s="74"/>
      <c r="KE46" s="74"/>
      <c r="KF46" s="74"/>
      <c r="KG46" s="74"/>
      <c r="KH46" s="74"/>
      <c r="KI46" s="74"/>
      <c r="KJ46" s="74"/>
      <c r="KK46" s="74"/>
      <c r="KL46" s="74"/>
      <c r="KM46" s="74"/>
      <c r="KN46" s="94"/>
      <c r="KO46" s="101">
        <f t="shared" si="3"/>
        <v>714</v>
      </c>
    </row>
    <row r="47" spans="1:301" ht="18.75" customHeight="1" thickBot="1" x14ac:dyDescent="0.3">
      <c r="A47" s="100" t="s">
        <v>602</v>
      </c>
      <c r="B47" s="119" t="str">
        <f t="shared" si="2"/>
        <v>Four Rivers Charter Public School</v>
      </c>
      <c r="C47" s="120"/>
      <c r="D47" s="67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3">
        <v>4</v>
      </c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3">
        <v>2</v>
      </c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4"/>
      <c r="CA47" s="74"/>
      <c r="CB47" s="74"/>
      <c r="CC47" s="74"/>
      <c r="CD47" s="74"/>
      <c r="CE47" s="74"/>
      <c r="CF47" s="74"/>
      <c r="CG47" s="74"/>
      <c r="CH47" s="74"/>
      <c r="CI47" s="74"/>
      <c r="CJ47" s="74"/>
      <c r="CK47" s="74"/>
      <c r="CL47" s="74"/>
      <c r="CM47" s="74"/>
      <c r="CN47" s="74"/>
      <c r="CO47" s="74"/>
      <c r="CP47" s="74"/>
      <c r="CQ47" s="74"/>
      <c r="CR47" s="74"/>
      <c r="CS47" s="74"/>
      <c r="CT47" s="74"/>
      <c r="CU47" s="74"/>
      <c r="CV47" s="74"/>
      <c r="CW47" s="74"/>
      <c r="CX47" s="74"/>
      <c r="CY47" s="74"/>
      <c r="CZ47" s="74"/>
      <c r="DA47" s="73">
        <v>19</v>
      </c>
      <c r="DB47" s="74"/>
      <c r="DC47" s="74"/>
      <c r="DD47" s="74"/>
      <c r="DE47" s="74"/>
      <c r="DF47" s="74"/>
      <c r="DG47" s="74"/>
      <c r="DH47" s="74"/>
      <c r="DI47" s="73">
        <v>13</v>
      </c>
      <c r="DJ47" s="74"/>
      <c r="DK47" s="74"/>
      <c r="DL47" s="74"/>
      <c r="DM47" s="74"/>
      <c r="DN47" s="74"/>
      <c r="DO47" s="74"/>
      <c r="DP47" s="74"/>
      <c r="DQ47" s="74"/>
      <c r="DR47" s="74"/>
      <c r="DS47" s="74"/>
      <c r="DT47" s="74"/>
      <c r="DU47" s="74"/>
      <c r="DV47" s="74"/>
      <c r="DW47" s="74"/>
      <c r="DX47" s="74"/>
      <c r="DY47" s="74"/>
      <c r="DZ47" s="74"/>
      <c r="EA47" s="74"/>
      <c r="EB47" s="74"/>
      <c r="EC47" s="74"/>
      <c r="ED47" s="74"/>
      <c r="EE47" s="74"/>
      <c r="EF47" s="74"/>
      <c r="EG47" s="74"/>
      <c r="EH47" s="74"/>
      <c r="EI47" s="74"/>
      <c r="EJ47" s="74"/>
      <c r="EK47" s="74"/>
      <c r="EL47" s="74"/>
      <c r="EM47" s="74"/>
      <c r="EN47" s="74"/>
      <c r="EO47" s="74"/>
      <c r="EP47" s="74"/>
      <c r="EQ47" s="74"/>
      <c r="ER47" s="74"/>
      <c r="ES47" s="74"/>
      <c r="ET47" s="74"/>
      <c r="EU47" s="74"/>
      <c r="EV47" s="74"/>
      <c r="EW47" s="74"/>
      <c r="EX47" s="73">
        <v>6</v>
      </c>
      <c r="EY47" s="74"/>
      <c r="EZ47" s="74"/>
      <c r="FA47" s="74"/>
      <c r="FB47" s="74"/>
      <c r="FC47" s="74"/>
      <c r="FD47" s="73">
        <v>2</v>
      </c>
      <c r="FE47" s="74"/>
      <c r="FF47" s="74"/>
      <c r="FG47" s="74"/>
      <c r="FH47" s="74"/>
      <c r="FI47" s="74"/>
      <c r="FJ47" s="73">
        <v>4</v>
      </c>
      <c r="FK47" s="74"/>
      <c r="FL47" s="73">
        <v>7</v>
      </c>
      <c r="FM47" s="74"/>
      <c r="FN47" s="74"/>
      <c r="FO47" s="74"/>
      <c r="FP47" s="74"/>
      <c r="FQ47" s="73">
        <v>1</v>
      </c>
      <c r="FR47" s="74"/>
      <c r="FS47" s="74"/>
      <c r="FT47" s="74"/>
      <c r="FU47" s="73">
        <v>5</v>
      </c>
      <c r="FV47" s="74"/>
      <c r="FW47" s="74"/>
      <c r="FX47" s="74"/>
      <c r="FY47" s="74"/>
      <c r="FZ47" s="74"/>
      <c r="GA47" s="74"/>
      <c r="GB47" s="74"/>
      <c r="GC47" s="74"/>
      <c r="GD47" s="74"/>
      <c r="GE47" s="74"/>
      <c r="GF47" s="74"/>
      <c r="GG47" s="74"/>
      <c r="GH47" s="74"/>
      <c r="GI47" s="74"/>
      <c r="GJ47" s="73">
        <v>4</v>
      </c>
      <c r="GK47" s="74"/>
      <c r="GL47" s="74"/>
      <c r="GM47" s="74"/>
      <c r="GN47" s="74"/>
      <c r="GO47" s="74"/>
      <c r="GP47" s="74"/>
      <c r="GQ47" s="74"/>
      <c r="GR47" s="74"/>
      <c r="GS47" s="79"/>
      <c r="GT47" s="74"/>
      <c r="GU47" s="73">
        <v>3</v>
      </c>
      <c r="GV47" s="73">
        <v>1</v>
      </c>
      <c r="GW47" s="74"/>
      <c r="GX47" s="74"/>
      <c r="GY47" s="74"/>
      <c r="GZ47" s="74"/>
      <c r="HA47" s="74"/>
      <c r="HB47" s="74"/>
      <c r="HC47" s="73">
        <v>2</v>
      </c>
      <c r="HD47" s="74"/>
      <c r="HE47" s="74"/>
      <c r="HF47" s="73">
        <v>4</v>
      </c>
      <c r="HG47" s="73">
        <v>2</v>
      </c>
      <c r="HH47" s="74"/>
      <c r="HI47" s="74"/>
      <c r="HJ47" s="74"/>
      <c r="HK47" s="74"/>
      <c r="HL47" s="74"/>
      <c r="HM47" s="73">
        <v>2</v>
      </c>
      <c r="HN47" s="74"/>
      <c r="HO47" s="73">
        <v>1</v>
      </c>
      <c r="HP47" s="74"/>
      <c r="HQ47" s="74"/>
      <c r="HR47" s="74"/>
      <c r="HS47" s="74"/>
      <c r="HT47" s="74"/>
      <c r="HU47" s="74"/>
      <c r="HV47" s="74"/>
      <c r="HW47" s="74"/>
      <c r="HX47" s="74"/>
      <c r="HY47" s="74"/>
      <c r="HZ47" s="74"/>
      <c r="IA47" s="74"/>
      <c r="IB47" s="74"/>
      <c r="IC47" s="74"/>
      <c r="ID47" s="73">
        <v>2</v>
      </c>
      <c r="IE47" s="74"/>
      <c r="IF47" s="74"/>
      <c r="IG47" s="74"/>
      <c r="IH47" s="74"/>
      <c r="II47" s="74"/>
      <c r="IJ47" s="74"/>
      <c r="IK47" s="74"/>
      <c r="IL47" s="74"/>
      <c r="IM47" s="74"/>
      <c r="IN47" s="74"/>
      <c r="IO47" s="73">
        <v>1</v>
      </c>
      <c r="IP47" s="74"/>
      <c r="IQ47" s="74"/>
      <c r="IR47" s="73">
        <v>2</v>
      </c>
      <c r="IS47" s="74"/>
      <c r="IT47" s="74"/>
      <c r="IU47" s="74"/>
      <c r="IV47" s="74"/>
      <c r="IW47" s="74"/>
      <c r="IX47" s="74"/>
      <c r="IY47" s="74"/>
      <c r="IZ47" s="73">
        <v>1</v>
      </c>
      <c r="JA47" s="74"/>
      <c r="JB47" s="74"/>
      <c r="JC47" s="74"/>
      <c r="JD47" s="74"/>
      <c r="JE47" s="74"/>
      <c r="JF47" s="74"/>
      <c r="JG47" s="74"/>
      <c r="JH47" s="74"/>
      <c r="JI47" s="74"/>
      <c r="JJ47" s="74"/>
      <c r="JK47" s="74"/>
      <c r="JL47" s="74"/>
      <c r="JM47" s="74"/>
      <c r="JN47" s="74"/>
      <c r="JO47" s="74"/>
      <c r="JP47" s="73">
        <v>1</v>
      </c>
      <c r="JQ47" s="74"/>
      <c r="JR47" s="74"/>
      <c r="JS47" s="73">
        <v>1</v>
      </c>
      <c r="JT47" s="74"/>
      <c r="JU47" s="74"/>
      <c r="JV47" s="74"/>
      <c r="JW47" s="74"/>
      <c r="JX47" s="74"/>
      <c r="JY47" s="74"/>
      <c r="JZ47" s="74"/>
      <c r="KA47" s="74"/>
      <c r="KB47" s="74"/>
      <c r="KC47" s="74"/>
      <c r="KD47" s="74"/>
      <c r="KE47" s="73">
        <v>1</v>
      </c>
      <c r="KF47" s="74"/>
      <c r="KG47" s="74"/>
      <c r="KH47" s="74"/>
      <c r="KI47" s="74"/>
      <c r="KJ47" s="74"/>
      <c r="KK47" s="74"/>
      <c r="KL47" s="73">
        <v>1</v>
      </c>
      <c r="KM47" s="74"/>
      <c r="KN47" s="94"/>
      <c r="KO47" s="101">
        <f t="shared" si="3"/>
        <v>92</v>
      </c>
    </row>
    <row r="48" spans="1:301" ht="18.75" customHeight="1" thickBot="1" x14ac:dyDescent="0.3">
      <c r="A48" s="100" t="s">
        <v>603</v>
      </c>
      <c r="B48" s="119" t="str">
        <f t="shared" si="2"/>
        <v>Berkshire Arts and Technology Charter Public School</v>
      </c>
      <c r="C48" s="120"/>
      <c r="D48" s="67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74"/>
      <c r="CT48" s="74"/>
      <c r="CU48" s="74"/>
      <c r="CV48" s="74"/>
      <c r="CW48" s="74"/>
      <c r="CX48" s="74"/>
      <c r="CY48" s="74"/>
      <c r="CZ48" s="74"/>
      <c r="DA48" s="74"/>
      <c r="DB48" s="74"/>
      <c r="DC48" s="74"/>
      <c r="DD48" s="74"/>
      <c r="DE48" s="74"/>
      <c r="DF48" s="74"/>
      <c r="DG48" s="74"/>
      <c r="DH48" s="74"/>
      <c r="DI48" s="74"/>
      <c r="DJ48" s="74"/>
      <c r="DK48" s="74"/>
      <c r="DL48" s="74"/>
      <c r="DM48" s="73">
        <v>24</v>
      </c>
      <c r="DN48" s="74"/>
      <c r="DO48" s="74"/>
      <c r="DP48" s="74"/>
      <c r="DQ48" s="74"/>
      <c r="DR48" s="74"/>
      <c r="DS48" s="74"/>
      <c r="DT48" s="74"/>
      <c r="DU48" s="74"/>
      <c r="DV48" s="74"/>
      <c r="DW48" s="74"/>
      <c r="DX48" s="74"/>
      <c r="DY48" s="74"/>
      <c r="DZ48" s="74"/>
      <c r="EA48" s="74"/>
      <c r="EB48" s="74"/>
      <c r="EC48" s="74"/>
      <c r="ED48" s="74"/>
      <c r="EE48" s="74"/>
      <c r="EF48" s="74"/>
      <c r="EG48" s="74"/>
      <c r="EH48" s="74"/>
      <c r="EI48" s="74"/>
      <c r="EJ48" s="74"/>
      <c r="EK48" s="74"/>
      <c r="EL48" s="74"/>
      <c r="EM48" s="74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  <c r="FG48" s="74"/>
      <c r="FH48" s="74"/>
      <c r="FI48" s="74"/>
      <c r="FJ48" s="74"/>
      <c r="FK48" s="74"/>
      <c r="FL48" s="74"/>
      <c r="FM48" s="74"/>
      <c r="FN48" s="74"/>
      <c r="FO48" s="74"/>
      <c r="FP48" s="74"/>
      <c r="FQ48" s="74"/>
      <c r="FR48" s="74"/>
      <c r="FS48" s="74"/>
      <c r="FT48" s="74"/>
      <c r="FU48" s="74"/>
      <c r="FV48" s="74"/>
      <c r="FW48" s="74"/>
      <c r="FX48" s="74"/>
      <c r="FY48" s="74"/>
      <c r="FZ48" s="74"/>
      <c r="GA48" s="74"/>
      <c r="GB48" s="74"/>
      <c r="GC48" s="74"/>
      <c r="GD48" s="74"/>
      <c r="GE48" s="74"/>
      <c r="GF48" s="74"/>
      <c r="GG48" s="74"/>
      <c r="GH48" s="74"/>
      <c r="GI48" s="74"/>
      <c r="GJ48" s="74"/>
      <c r="GK48" s="74"/>
      <c r="GL48" s="74"/>
      <c r="GM48" s="74"/>
      <c r="GN48" s="74"/>
      <c r="GO48" s="74"/>
      <c r="GP48" s="74"/>
      <c r="GQ48" s="74"/>
      <c r="GR48" s="74"/>
      <c r="GS48" s="79"/>
      <c r="GT48" s="74"/>
      <c r="GU48" s="74"/>
      <c r="GV48" s="74"/>
      <c r="GW48" s="74"/>
      <c r="GX48" s="74"/>
      <c r="GY48" s="74"/>
      <c r="GZ48" s="74"/>
      <c r="HA48" s="74"/>
      <c r="HB48" s="74"/>
      <c r="HC48" s="74"/>
      <c r="HD48" s="74"/>
      <c r="HE48" s="74"/>
      <c r="HF48" s="74"/>
      <c r="HG48" s="74"/>
      <c r="HH48" s="74"/>
      <c r="HI48" s="74"/>
      <c r="HJ48" s="74"/>
      <c r="HK48" s="74"/>
      <c r="HL48" s="74"/>
      <c r="HM48" s="74"/>
      <c r="HN48" s="74"/>
      <c r="HO48" s="74"/>
      <c r="HP48" s="74"/>
      <c r="HQ48" s="74"/>
      <c r="HR48" s="74"/>
      <c r="HS48" s="74"/>
      <c r="HT48" s="74"/>
      <c r="HU48" s="74"/>
      <c r="HV48" s="74"/>
      <c r="HW48" s="74"/>
      <c r="HX48" s="74"/>
      <c r="HY48" s="74"/>
      <c r="HZ48" s="74"/>
      <c r="IA48" s="74"/>
      <c r="IB48" s="73">
        <v>3</v>
      </c>
      <c r="IC48" s="74"/>
      <c r="ID48" s="74"/>
      <c r="IE48" s="74"/>
      <c r="IF48" s="74"/>
      <c r="IG48" s="74"/>
      <c r="IH48" s="74"/>
      <c r="II48" s="74"/>
      <c r="IJ48" s="74"/>
      <c r="IK48" s="73">
        <v>1</v>
      </c>
      <c r="IL48" s="74"/>
      <c r="IM48" s="74"/>
      <c r="IN48" s="74"/>
      <c r="IO48" s="74"/>
      <c r="IP48" s="74"/>
      <c r="IQ48" s="74"/>
      <c r="IR48" s="74"/>
      <c r="IS48" s="74"/>
      <c r="IT48" s="74"/>
      <c r="IU48" s="74"/>
      <c r="IV48" s="74"/>
      <c r="IW48" s="74"/>
      <c r="IX48" s="74"/>
      <c r="IY48" s="74"/>
      <c r="IZ48" s="74"/>
      <c r="JA48" s="74"/>
      <c r="JB48" s="74"/>
      <c r="JC48" s="74"/>
      <c r="JD48" s="74"/>
      <c r="JE48" s="73">
        <v>1</v>
      </c>
      <c r="JF48" s="74"/>
      <c r="JG48" s="74"/>
      <c r="JH48" s="74"/>
      <c r="JI48" s="74"/>
      <c r="JJ48" s="74"/>
      <c r="JK48" s="74"/>
      <c r="JL48" s="74"/>
      <c r="JM48" s="74"/>
      <c r="JN48" s="74"/>
      <c r="JO48" s="74"/>
      <c r="JP48" s="74"/>
      <c r="JQ48" s="73">
        <v>1</v>
      </c>
      <c r="JR48" s="73">
        <v>1</v>
      </c>
      <c r="JS48" s="74"/>
      <c r="JT48" s="74"/>
      <c r="JU48" s="74"/>
      <c r="JV48" s="73">
        <v>1</v>
      </c>
      <c r="JW48" s="74"/>
      <c r="JX48" s="74"/>
      <c r="JY48" s="73">
        <v>1</v>
      </c>
      <c r="JZ48" s="74"/>
      <c r="KA48" s="74"/>
      <c r="KB48" s="74"/>
      <c r="KC48" s="74"/>
      <c r="KD48" s="74"/>
      <c r="KE48" s="74"/>
      <c r="KF48" s="74"/>
      <c r="KG48" s="74"/>
      <c r="KH48" s="74"/>
      <c r="KI48" s="74"/>
      <c r="KJ48" s="74"/>
      <c r="KK48" s="74"/>
      <c r="KL48" s="74"/>
      <c r="KM48" s="74"/>
      <c r="KN48" s="95">
        <v>1</v>
      </c>
      <c r="KO48" s="101">
        <f t="shared" si="3"/>
        <v>34</v>
      </c>
    </row>
    <row r="49" spans="1:301" ht="18.75" customHeight="1" thickBot="1" x14ac:dyDescent="0.3">
      <c r="A49" s="100" t="s">
        <v>604</v>
      </c>
      <c r="B49" s="119" t="str">
        <f t="shared" si="2"/>
        <v>Amesbury Academy Charter Public School</v>
      </c>
      <c r="C49" s="120"/>
      <c r="D49" s="67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3">
        <v>1</v>
      </c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3">
        <v>2</v>
      </c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4"/>
      <c r="CA49" s="74"/>
      <c r="CB49" s="74"/>
      <c r="CC49" s="74"/>
      <c r="CD49" s="74"/>
      <c r="CE49" s="74"/>
      <c r="CF49" s="74"/>
      <c r="CG49" s="74"/>
      <c r="CH49" s="74"/>
      <c r="CI49" s="74"/>
      <c r="CJ49" s="74"/>
      <c r="CK49" s="74"/>
      <c r="CL49" s="74"/>
      <c r="CM49" s="74"/>
      <c r="CN49" s="74"/>
      <c r="CO49" s="74"/>
      <c r="CP49" s="74"/>
      <c r="CQ49" s="74"/>
      <c r="CR49" s="74"/>
      <c r="CS49" s="74"/>
      <c r="CT49" s="74"/>
      <c r="CU49" s="74"/>
      <c r="CV49" s="74"/>
      <c r="CW49" s="74"/>
      <c r="CX49" s="74"/>
      <c r="CY49" s="74"/>
      <c r="CZ49" s="74"/>
      <c r="DA49" s="74"/>
      <c r="DB49" s="74"/>
      <c r="DC49" s="74"/>
      <c r="DD49" s="74"/>
      <c r="DE49" s="74"/>
      <c r="DF49" s="74"/>
      <c r="DG49" s="74"/>
      <c r="DH49" s="74"/>
      <c r="DI49" s="74"/>
      <c r="DJ49" s="74"/>
      <c r="DK49" s="74"/>
      <c r="DL49" s="74"/>
      <c r="DM49" s="74"/>
      <c r="DN49" s="74"/>
      <c r="DO49" s="74"/>
      <c r="DP49" s="74"/>
      <c r="DQ49" s="74"/>
      <c r="DR49" s="74"/>
      <c r="DS49" s="74"/>
      <c r="DT49" s="74"/>
      <c r="DU49" s="74"/>
      <c r="DV49" s="74"/>
      <c r="DW49" s="74"/>
      <c r="DX49" s="74"/>
      <c r="DY49" s="74"/>
      <c r="DZ49" s="74"/>
      <c r="EA49" s="74"/>
      <c r="EB49" s="74"/>
      <c r="EC49" s="74"/>
      <c r="ED49" s="74"/>
      <c r="EE49" s="74"/>
      <c r="EF49" s="74"/>
      <c r="EG49" s="74"/>
      <c r="EH49" s="74"/>
      <c r="EI49" s="74"/>
      <c r="EJ49" s="74"/>
      <c r="EK49" s="74"/>
      <c r="EL49" s="74"/>
      <c r="EM49" s="74"/>
      <c r="EN49" s="74"/>
      <c r="EO49" s="74"/>
      <c r="EP49" s="74"/>
      <c r="EQ49" s="74"/>
      <c r="ER49" s="74"/>
      <c r="ES49" s="74"/>
      <c r="ET49" s="74"/>
      <c r="EU49" s="74"/>
      <c r="EV49" s="74"/>
      <c r="EW49" s="74"/>
      <c r="EX49" s="74"/>
      <c r="EY49" s="74"/>
      <c r="EZ49" s="74"/>
      <c r="FA49" s="74"/>
      <c r="FB49" s="74"/>
      <c r="FC49" s="74"/>
      <c r="FD49" s="74"/>
      <c r="FE49" s="74"/>
      <c r="FF49" s="74"/>
      <c r="FG49" s="74"/>
      <c r="FH49" s="74"/>
      <c r="FI49" s="74"/>
      <c r="FJ49" s="74"/>
      <c r="FK49" s="74"/>
      <c r="FL49" s="74"/>
      <c r="FM49" s="74"/>
      <c r="FN49" s="74"/>
      <c r="FO49" s="74"/>
      <c r="FP49" s="74"/>
      <c r="FQ49" s="74"/>
      <c r="FR49" s="74"/>
      <c r="FS49" s="74"/>
      <c r="FT49" s="74"/>
      <c r="FU49" s="74"/>
      <c r="FV49" s="74"/>
      <c r="FW49" s="74"/>
      <c r="FX49" s="74"/>
      <c r="FY49" s="74"/>
      <c r="FZ49" s="74"/>
      <c r="GA49" s="74"/>
      <c r="GB49" s="74"/>
      <c r="GC49" s="74"/>
      <c r="GD49" s="74"/>
      <c r="GE49" s="74"/>
      <c r="GF49" s="74"/>
      <c r="GG49" s="74"/>
      <c r="GH49" s="74"/>
      <c r="GI49" s="74"/>
      <c r="GJ49" s="74"/>
      <c r="GK49" s="74"/>
      <c r="GL49" s="74"/>
      <c r="GM49" s="74"/>
      <c r="GN49" s="74"/>
      <c r="GO49" s="74"/>
      <c r="GP49" s="74"/>
      <c r="GQ49" s="74"/>
      <c r="GR49" s="74"/>
      <c r="GS49" s="79"/>
      <c r="GT49" s="74"/>
      <c r="GU49" s="74"/>
      <c r="GV49" s="74"/>
      <c r="GW49" s="74"/>
      <c r="GX49" s="74"/>
      <c r="GY49" s="74"/>
      <c r="GZ49" s="74"/>
      <c r="HA49" s="74"/>
      <c r="HB49" s="74"/>
      <c r="HC49" s="74"/>
      <c r="HD49" s="74"/>
      <c r="HE49" s="74"/>
      <c r="HF49" s="74"/>
      <c r="HG49" s="74"/>
      <c r="HH49" s="74"/>
      <c r="HI49" s="74"/>
      <c r="HJ49" s="74"/>
      <c r="HK49" s="74"/>
      <c r="HL49" s="74"/>
      <c r="HM49" s="74"/>
      <c r="HN49" s="74"/>
      <c r="HO49" s="74"/>
      <c r="HP49" s="74"/>
      <c r="HQ49" s="74"/>
      <c r="HR49" s="74"/>
      <c r="HS49" s="74"/>
      <c r="HT49" s="74"/>
      <c r="HU49" s="74"/>
      <c r="HV49" s="74"/>
      <c r="HW49" s="74"/>
      <c r="HX49" s="74"/>
      <c r="HY49" s="74"/>
      <c r="HZ49" s="74"/>
      <c r="IA49" s="74"/>
      <c r="IB49" s="74"/>
      <c r="IC49" s="74"/>
      <c r="ID49" s="74"/>
      <c r="IE49" s="74"/>
      <c r="IF49" s="74"/>
      <c r="IG49" s="74"/>
      <c r="IH49" s="74"/>
      <c r="II49" s="74"/>
      <c r="IJ49" s="74"/>
      <c r="IK49" s="74"/>
      <c r="IL49" s="74"/>
      <c r="IM49" s="74"/>
      <c r="IN49" s="74"/>
      <c r="IO49" s="74"/>
      <c r="IP49" s="74"/>
      <c r="IQ49" s="74"/>
      <c r="IR49" s="74"/>
      <c r="IS49" s="74"/>
      <c r="IT49" s="74"/>
      <c r="IU49" s="74"/>
      <c r="IV49" s="74"/>
      <c r="IW49" s="74"/>
      <c r="IX49" s="74"/>
      <c r="IY49" s="74"/>
      <c r="IZ49" s="74"/>
      <c r="JA49" s="74"/>
      <c r="JB49" s="74"/>
      <c r="JC49" s="74"/>
      <c r="JD49" s="74"/>
      <c r="JE49" s="74"/>
      <c r="JF49" s="74"/>
      <c r="JG49" s="74"/>
      <c r="JH49" s="74"/>
      <c r="JI49" s="74"/>
      <c r="JJ49" s="74"/>
      <c r="JK49" s="74"/>
      <c r="JL49" s="74"/>
      <c r="JM49" s="74"/>
      <c r="JN49" s="74"/>
      <c r="JO49" s="74"/>
      <c r="JP49" s="74"/>
      <c r="JQ49" s="74"/>
      <c r="JR49" s="74"/>
      <c r="JS49" s="74"/>
      <c r="JT49" s="74"/>
      <c r="JU49" s="74"/>
      <c r="JV49" s="74"/>
      <c r="JW49" s="74"/>
      <c r="JX49" s="74"/>
      <c r="JY49" s="74"/>
      <c r="JZ49" s="74"/>
      <c r="KA49" s="74"/>
      <c r="KB49" s="74"/>
      <c r="KC49" s="74"/>
      <c r="KD49" s="74"/>
      <c r="KE49" s="74"/>
      <c r="KF49" s="74"/>
      <c r="KG49" s="74"/>
      <c r="KH49" s="74"/>
      <c r="KI49" s="74"/>
      <c r="KJ49" s="74"/>
      <c r="KK49" s="74"/>
      <c r="KL49" s="74"/>
      <c r="KM49" s="74"/>
      <c r="KN49" s="94"/>
      <c r="KO49" s="101">
        <f t="shared" si="3"/>
        <v>3</v>
      </c>
    </row>
    <row r="50" spans="1:301" ht="18.75" customHeight="1" thickBot="1" x14ac:dyDescent="0.3">
      <c r="A50" s="100" t="s">
        <v>611</v>
      </c>
      <c r="B50" s="119" t="str">
        <f t="shared" si="2"/>
        <v>Community Day Charter Public School-Gateway</v>
      </c>
      <c r="C50" s="120"/>
      <c r="D50" s="67"/>
      <c r="E50" s="74"/>
      <c r="F50" s="73">
        <v>406</v>
      </c>
      <c r="G50" s="74"/>
      <c r="H50" s="74"/>
      <c r="I50" s="74"/>
      <c r="J50" s="74"/>
      <c r="K50" s="74"/>
      <c r="L50" s="74"/>
      <c r="M50" s="74"/>
      <c r="N50" s="73">
        <v>2</v>
      </c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3">
        <v>1</v>
      </c>
      <c r="AP50" s="74"/>
      <c r="AQ50" s="74"/>
      <c r="AR50" s="74"/>
      <c r="AS50" s="73">
        <v>15</v>
      </c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4"/>
      <c r="CA50" s="74"/>
      <c r="CB50" s="74"/>
      <c r="CC50" s="74"/>
      <c r="CD50" s="74"/>
      <c r="CE50" s="74"/>
      <c r="CF50" s="74"/>
      <c r="CG50" s="74"/>
      <c r="CH50" s="74"/>
      <c r="CI50" s="74"/>
      <c r="CJ50" s="74"/>
      <c r="CK50" s="74"/>
      <c r="CL50" s="74"/>
      <c r="CM50" s="74"/>
      <c r="CN50" s="74"/>
      <c r="CO50" s="74"/>
      <c r="CP50" s="74"/>
      <c r="CQ50" s="74"/>
      <c r="CR50" s="74"/>
      <c r="CS50" s="74"/>
      <c r="CT50" s="74"/>
      <c r="CU50" s="74"/>
      <c r="CV50" s="74"/>
      <c r="CW50" s="74"/>
      <c r="CX50" s="74"/>
      <c r="CY50" s="74"/>
      <c r="CZ50" s="74"/>
      <c r="DA50" s="74"/>
      <c r="DB50" s="74"/>
      <c r="DC50" s="74"/>
      <c r="DD50" s="74"/>
      <c r="DE50" s="74"/>
      <c r="DF50" s="74"/>
      <c r="DG50" s="74"/>
      <c r="DH50" s="74"/>
      <c r="DI50" s="74"/>
      <c r="DJ50" s="74"/>
      <c r="DK50" s="74"/>
      <c r="DL50" s="74"/>
      <c r="DM50" s="74"/>
      <c r="DN50" s="74"/>
      <c r="DO50" s="74"/>
      <c r="DP50" s="74"/>
      <c r="DQ50" s="74"/>
      <c r="DR50" s="74"/>
      <c r="DS50" s="74"/>
      <c r="DT50" s="74"/>
      <c r="DU50" s="74"/>
      <c r="DV50" s="74"/>
      <c r="DW50" s="74"/>
      <c r="DX50" s="74"/>
      <c r="DY50" s="74"/>
      <c r="DZ50" s="74"/>
      <c r="EA50" s="74"/>
      <c r="EB50" s="74"/>
      <c r="EC50" s="74"/>
      <c r="ED50" s="74"/>
      <c r="EE50" s="74"/>
      <c r="EF50" s="74"/>
      <c r="EG50" s="74"/>
      <c r="EH50" s="74"/>
      <c r="EI50" s="74"/>
      <c r="EJ50" s="74"/>
      <c r="EK50" s="74"/>
      <c r="EL50" s="74"/>
      <c r="EM50" s="74"/>
      <c r="EN50" s="74"/>
      <c r="EO50" s="74"/>
      <c r="EP50" s="74"/>
      <c r="EQ50" s="74"/>
      <c r="ER50" s="74"/>
      <c r="ES50" s="74"/>
      <c r="ET50" s="74"/>
      <c r="EU50" s="74"/>
      <c r="EV50" s="74"/>
      <c r="EW50" s="74"/>
      <c r="EX50" s="74"/>
      <c r="EY50" s="74"/>
      <c r="EZ50" s="74"/>
      <c r="FA50" s="74"/>
      <c r="FB50" s="74"/>
      <c r="FC50" s="74"/>
      <c r="FD50" s="74"/>
      <c r="FE50" s="74"/>
      <c r="FF50" s="74"/>
      <c r="FG50" s="74"/>
      <c r="FH50" s="74"/>
      <c r="FI50" s="74"/>
      <c r="FJ50" s="74"/>
      <c r="FK50" s="74"/>
      <c r="FL50" s="74"/>
      <c r="FM50" s="74"/>
      <c r="FN50" s="74"/>
      <c r="FO50" s="74"/>
      <c r="FP50" s="74"/>
      <c r="FQ50" s="74"/>
      <c r="FR50" s="74"/>
      <c r="FS50" s="74"/>
      <c r="FT50" s="74"/>
      <c r="FU50" s="74"/>
      <c r="FV50" s="74"/>
      <c r="FW50" s="74"/>
      <c r="FX50" s="74"/>
      <c r="FY50" s="74"/>
      <c r="FZ50" s="74"/>
      <c r="GA50" s="74"/>
      <c r="GB50" s="74"/>
      <c r="GC50" s="74"/>
      <c r="GD50" s="74"/>
      <c r="GE50" s="74"/>
      <c r="GF50" s="74"/>
      <c r="GG50" s="74"/>
      <c r="GH50" s="74"/>
      <c r="GI50" s="74"/>
      <c r="GJ50" s="74"/>
      <c r="GK50" s="74"/>
      <c r="GL50" s="74"/>
      <c r="GM50" s="74"/>
      <c r="GN50" s="74"/>
      <c r="GO50" s="74"/>
      <c r="GP50" s="74"/>
      <c r="GQ50" s="74"/>
      <c r="GR50" s="74"/>
      <c r="GS50" s="74"/>
      <c r="GT50" s="74"/>
      <c r="GU50" s="74"/>
      <c r="GV50" s="74"/>
      <c r="GW50" s="74"/>
      <c r="GX50" s="74"/>
      <c r="GY50" s="74"/>
      <c r="GZ50" s="74"/>
      <c r="HA50" s="74"/>
      <c r="HB50" s="74"/>
      <c r="HC50" s="74"/>
      <c r="HD50" s="74"/>
      <c r="HE50" s="74"/>
      <c r="HF50" s="74"/>
      <c r="HG50" s="74"/>
      <c r="HH50" s="74"/>
      <c r="HI50" s="74"/>
      <c r="HJ50" s="74"/>
      <c r="HK50" s="74"/>
      <c r="HL50" s="74"/>
      <c r="HM50" s="74"/>
      <c r="HN50" s="74"/>
      <c r="HO50" s="74"/>
      <c r="HP50" s="74"/>
      <c r="HQ50" s="74"/>
      <c r="HR50" s="74"/>
      <c r="HS50" s="74"/>
      <c r="HT50" s="74"/>
      <c r="HU50" s="74"/>
      <c r="HV50" s="74"/>
      <c r="HW50" s="74"/>
      <c r="HX50" s="74"/>
      <c r="HY50" s="74"/>
      <c r="HZ50" s="74"/>
      <c r="IA50" s="74"/>
      <c r="IB50" s="74"/>
      <c r="IC50" s="74"/>
      <c r="ID50" s="74"/>
      <c r="IE50" s="74"/>
      <c r="IF50" s="74"/>
      <c r="IG50" s="74"/>
      <c r="IH50" s="74"/>
      <c r="II50" s="74"/>
      <c r="IJ50" s="74"/>
      <c r="IK50" s="74"/>
      <c r="IL50" s="74"/>
      <c r="IM50" s="74"/>
      <c r="IN50" s="74"/>
      <c r="IO50" s="74"/>
      <c r="IP50" s="74"/>
      <c r="IQ50" s="74"/>
      <c r="IR50" s="74"/>
      <c r="IS50" s="74"/>
      <c r="IT50" s="74"/>
      <c r="IU50" s="74"/>
      <c r="IV50" s="74"/>
      <c r="IW50" s="74"/>
      <c r="IX50" s="74"/>
      <c r="IY50" s="74"/>
      <c r="IZ50" s="74"/>
      <c r="JA50" s="74"/>
      <c r="JB50" s="74"/>
      <c r="JC50" s="74"/>
      <c r="JD50" s="74"/>
      <c r="JE50" s="74"/>
      <c r="JF50" s="74"/>
      <c r="JG50" s="74"/>
      <c r="JH50" s="74"/>
      <c r="JI50" s="74"/>
      <c r="JJ50" s="74"/>
      <c r="JK50" s="74"/>
      <c r="JL50" s="74"/>
      <c r="JM50" s="74"/>
      <c r="JN50" s="74"/>
      <c r="JO50" s="74"/>
      <c r="JP50" s="74"/>
      <c r="JQ50" s="74"/>
      <c r="JR50" s="74"/>
      <c r="JS50" s="74"/>
      <c r="JT50" s="74"/>
      <c r="JU50" s="74"/>
      <c r="JV50" s="74"/>
      <c r="JW50" s="74"/>
      <c r="JX50" s="74"/>
      <c r="JY50" s="74"/>
      <c r="JZ50" s="74"/>
      <c r="KA50" s="74"/>
      <c r="KB50" s="74"/>
      <c r="KC50" s="74"/>
      <c r="KD50" s="74"/>
      <c r="KE50" s="74"/>
      <c r="KF50" s="74"/>
      <c r="KG50" s="74"/>
      <c r="KH50" s="74"/>
      <c r="KI50" s="74"/>
      <c r="KJ50" s="74"/>
      <c r="KK50" s="74"/>
      <c r="KL50" s="74"/>
      <c r="KM50" s="74"/>
      <c r="KN50" s="94"/>
      <c r="KO50" s="101">
        <f t="shared" si="3"/>
        <v>424</v>
      </c>
    </row>
    <row r="51" spans="1:301" ht="18.75" customHeight="1" thickBot="1" x14ac:dyDescent="0.3">
      <c r="A51" s="100" t="s">
        <v>612</v>
      </c>
      <c r="B51" s="119" t="str">
        <f t="shared" si="2"/>
        <v>Barnstable Community Horace Mann Charter Public School</v>
      </c>
      <c r="C51" s="120"/>
      <c r="D51" s="67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3">
        <v>4</v>
      </c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3">
        <v>5</v>
      </c>
      <c r="BA51" s="74"/>
      <c r="BB51" s="74"/>
      <c r="BC51" s="73">
        <v>2</v>
      </c>
      <c r="BD51" s="74"/>
      <c r="BE51" s="74"/>
      <c r="BF51" s="74"/>
      <c r="BG51" s="74"/>
      <c r="BH51" s="73">
        <v>1</v>
      </c>
      <c r="BI51" s="74"/>
      <c r="BJ51" s="74"/>
      <c r="BK51" s="74"/>
      <c r="BL51" s="74"/>
      <c r="BM51" s="74"/>
      <c r="BN51" s="74"/>
      <c r="BO51" s="74"/>
      <c r="BP51" s="74"/>
      <c r="BQ51" s="73">
        <v>2</v>
      </c>
      <c r="BR51" s="74"/>
      <c r="BS51" s="74"/>
      <c r="BT51" s="74"/>
      <c r="BU51" s="74"/>
      <c r="BV51" s="74"/>
      <c r="BW51" s="74"/>
      <c r="BX51" s="74"/>
      <c r="BY51" s="74"/>
      <c r="BZ51" s="74"/>
      <c r="CA51" s="74"/>
      <c r="CB51" s="74"/>
      <c r="CC51" s="73">
        <v>1</v>
      </c>
      <c r="CD51" s="74"/>
      <c r="CE51" s="74"/>
      <c r="CF51" s="74"/>
      <c r="CG51" s="74"/>
      <c r="CH51" s="74"/>
      <c r="CI51" s="74"/>
      <c r="CJ51" s="74"/>
      <c r="CK51" s="74"/>
      <c r="CL51" s="74"/>
      <c r="CM51" s="74"/>
      <c r="CN51" s="74"/>
      <c r="CO51" s="74"/>
      <c r="CP51" s="74"/>
      <c r="CQ51" s="74"/>
      <c r="CR51" s="74"/>
      <c r="CS51" s="74"/>
      <c r="CT51" s="74"/>
      <c r="CU51" s="74"/>
      <c r="CV51" s="74"/>
      <c r="CW51" s="74"/>
      <c r="CX51" s="74"/>
      <c r="CY51" s="74"/>
      <c r="CZ51" s="74"/>
      <c r="DA51" s="74"/>
      <c r="DB51" s="74"/>
      <c r="DC51" s="74"/>
      <c r="DD51" s="74"/>
      <c r="DE51" s="74"/>
      <c r="DF51" s="74"/>
      <c r="DG51" s="74"/>
      <c r="DH51" s="74"/>
      <c r="DI51" s="74"/>
      <c r="DJ51" s="74"/>
      <c r="DK51" s="74"/>
      <c r="DL51" s="74"/>
      <c r="DM51" s="74"/>
      <c r="DN51" s="74"/>
      <c r="DO51" s="74"/>
      <c r="DP51" s="74"/>
      <c r="DQ51" s="74"/>
      <c r="DR51" s="74"/>
      <c r="DS51" s="74"/>
      <c r="DT51" s="74"/>
      <c r="DU51" s="74"/>
      <c r="DV51" s="74"/>
      <c r="DW51" s="74"/>
      <c r="DX51" s="74"/>
      <c r="DY51" s="74"/>
      <c r="DZ51" s="74"/>
      <c r="EA51" s="74"/>
      <c r="EB51" s="74"/>
      <c r="EC51" s="74"/>
      <c r="ED51" s="74"/>
      <c r="EE51" s="74"/>
      <c r="EF51" s="74"/>
      <c r="EG51" s="74"/>
      <c r="EH51" s="74"/>
      <c r="EI51" s="74"/>
      <c r="EJ51" s="74"/>
      <c r="EK51" s="74"/>
      <c r="EL51" s="74"/>
      <c r="EM51" s="74"/>
      <c r="EN51" s="74"/>
      <c r="EO51" s="74"/>
      <c r="EP51" s="74"/>
      <c r="EQ51" s="74"/>
      <c r="ER51" s="74"/>
      <c r="ES51" s="74"/>
      <c r="ET51" s="74"/>
      <c r="EU51" s="74"/>
      <c r="EV51" s="74"/>
      <c r="EW51" s="74"/>
      <c r="EX51" s="74"/>
      <c r="EY51" s="74"/>
      <c r="EZ51" s="74"/>
      <c r="FA51" s="74"/>
      <c r="FB51" s="74"/>
      <c r="FC51" s="74"/>
      <c r="FD51" s="74"/>
      <c r="FE51" s="74"/>
      <c r="FF51" s="74"/>
      <c r="FG51" s="74"/>
      <c r="FH51" s="74"/>
      <c r="FI51" s="74"/>
      <c r="FJ51" s="74"/>
      <c r="FK51" s="74"/>
      <c r="FL51" s="74"/>
      <c r="FM51" s="74"/>
      <c r="FN51" s="74"/>
      <c r="FO51" s="74"/>
      <c r="FP51" s="74"/>
      <c r="FQ51" s="74"/>
      <c r="FR51" s="74"/>
      <c r="FS51" s="74"/>
      <c r="FT51" s="74"/>
      <c r="FU51" s="74"/>
      <c r="FV51" s="74"/>
      <c r="FW51" s="74"/>
      <c r="FX51" s="74"/>
      <c r="FY51" s="74"/>
      <c r="FZ51" s="74"/>
      <c r="GA51" s="74"/>
      <c r="GB51" s="74"/>
      <c r="GC51" s="74"/>
      <c r="GD51" s="74"/>
      <c r="GE51" s="74"/>
      <c r="GF51" s="74"/>
      <c r="GG51" s="74"/>
      <c r="GH51" s="74"/>
      <c r="GI51" s="74"/>
      <c r="GJ51" s="74"/>
      <c r="GK51" s="74"/>
      <c r="GL51" s="74"/>
      <c r="GM51" s="74"/>
      <c r="GN51" s="74"/>
      <c r="GO51" s="74"/>
      <c r="GP51" s="74"/>
      <c r="GQ51" s="74"/>
      <c r="GR51" s="74"/>
      <c r="GS51" s="74"/>
      <c r="GT51" s="74"/>
      <c r="GU51" s="74"/>
      <c r="GV51" s="74"/>
      <c r="GW51" s="74"/>
      <c r="GX51" s="74"/>
      <c r="GY51" s="74"/>
      <c r="GZ51" s="74"/>
      <c r="HA51" s="74"/>
      <c r="HB51" s="74"/>
      <c r="HC51" s="74"/>
      <c r="HD51" s="74"/>
      <c r="HE51" s="74"/>
      <c r="HF51" s="74"/>
      <c r="HG51" s="74"/>
      <c r="HH51" s="74"/>
      <c r="HI51" s="74"/>
      <c r="HJ51" s="74"/>
      <c r="HK51" s="74"/>
      <c r="HL51" s="74"/>
      <c r="HM51" s="74"/>
      <c r="HN51" s="74"/>
      <c r="HO51" s="74"/>
      <c r="HP51" s="74"/>
      <c r="HQ51" s="74"/>
      <c r="HR51" s="74"/>
      <c r="HS51" s="74"/>
      <c r="HT51" s="74"/>
      <c r="HU51" s="74"/>
      <c r="HV51" s="74"/>
      <c r="HW51" s="74"/>
      <c r="HX51" s="74"/>
      <c r="HY51" s="74"/>
      <c r="HZ51" s="74"/>
      <c r="IA51" s="74"/>
      <c r="IB51" s="74"/>
      <c r="IC51" s="74"/>
      <c r="ID51" s="74"/>
      <c r="IE51" s="74"/>
      <c r="IF51" s="74"/>
      <c r="IG51" s="74"/>
      <c r="IH51" s="74"/>
      <c r="II51" s="74"/>
      <c r="IJ51" s="74"/>
      <c r="IK51" s="74"/>
      <c r="IL51" s="74"/>
      <c r="IM51" s="74"/>
      <c r="IN51" s="74"/>
      <c r="IO51" s="74"/>
      <c r="IP51" s="74"/>
      <c r="IQ51" s="74"/>
      <c r="IR51" s="74"/>
      <c r="IS51" s="74"/>
      <c r="IT51" s="74"/>
      <c r="IU51" s="74"/>
      <c r="IV51" s="74"/>
      <c r="IW51" s="74"/>
      <c r="IX51" s="74"/>
      <c r="IY51" s="74"/>
      <c r="IZ51" s="74"/>
      <c r="JA51" s="74"/>
      <c r="JB51" s="74"/>
      <c r="JC51" s="74"/>
      <c r="JD51" s="74"/>
      <c r="JE51" s="74"/>
      <c r="JF51" s="74"/>
      <c r="JG51" s="74"/>
      <c r="JH51" s="74"/>
      <c r="JI51" s="74"/>
      <c r="JJ51" s="74"/>
      <c r="JK51" s="74"/>
      <c r="JL51" s="74"/>
      <c r="JM51" s="74"/>
      <c r="JN51" s="74"/>
      <c r="JO51" s="74"/>
      <c r="JP51" s="74"/>
      <c r="JQ51" s="74"/>
      <c r="JR51" s="74"/>
      <c r="JS51" s="74"/>
      <c r="JT51" s="74"/>
      <c r="JU51" s="74"/>
      <c r="JV51" s="74"/>
      <c r="JW51" s="74"/>
      <c r="JX51" s="74"/>
      <c r="JY51" s="74"/>
      <c r="JZ51" s="74"/>
      <c r="KA51" s="74"/>
      <c r="KB51" s="74"/>
      <c r="KC51" s="74"/>
      <c r="KD51" s="74"/>
      <c r="KE51" s="74"/>
      <c r="KF51" s="74"/>
      <c r="KG51" s="74"/>
      <c r="KH51" s="74"/>
      <c r="KI51" s="74"/>
      <c r="KJ51" s="74"/>
      <c r="KK51" s="74"/>
      <c r="KL51" s="74"/>
      <c r="KM51" s="74"/>
      <c r="KN51" s="94"/>
      <c r="KO51" s="101">
        <f t="shared" si="3"/>
        <v>15</v>
      </c>
    </row>
    <row r="52" spans="1:301" ht="18.75" customHeight="1" thickBot="1" x14ac:dyDescent="0.3">
      <c r="A52" s="100" t="s">
        <v>615</v>
      </c>
      <c r="B52" s="119" t="str">
        <f t="shared" si="2"/>
        <v>Advanced Math and Science Academy Charter School</v>
      </c>
      <c r="C52" s="120"/>
      <c r="D52" s="67"/>
      <c r="E52" s="74"/>
      <c r="F52" s="74"/>
      <c r="G52" s="74"/>
      <c r="H52" s="73">
        <v>12</v>
      </c>
      <c r="I52" s="74"/>
      <c r="J52" s="74"/>
      <c r="K52" s="74"/>
      <c r="L52" s="74"/>
      <c r="M52" s="74"/>
      <c r="N52" s="74"/>
      <c r="O52" s="73">
        <v>1</v>
      </c>
      <c r="P52" s="74"/>
      <c r="Q52" s="74"/>
      <c r="R52" s="74"/>
      <c r="S52" s="74"/>
      <c r="T52" s="74"/>
      <c r="U52" s="74"/>
      <c r="V52" s="74"/>
      <c r="W52" s="74"/>
      <c r="X52" s="73">
        <v>9</v>
      </c>
      <c r="Y52" s="74"/>
      <c r="Z52" s="74"/>
      <c r="AA52" s="74"/>
      <c r="AB52" s="74"/>
      <c r="AC52" s="74"/>
      <c r="AD52" s="74"/>
      <c r="AE52" s="74"/>
      <c r="AF52" s="74"/>
      <c r="AG52" s="73">
        <v>1</v>
      </c>
      <c r="AH52" s="74"/>
      <c r="AI52" s="73">
        <v>156</v>
      </c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3">
        <v>22</v>
      </c>
      <c r="AX52" s="74"/>
      <c r="AY52" s="74"/>
      <c r="AZ52" s="74"/>
      <c r="BA52" s="73">
        <v>1</v>
      </c>
      <c r="BB52" s="74"/>
      <c r="BC52" s="74"/>
      <c r="BD52" s="74"/>
      <c r="BE52" s="74"/>
      <c r="BF52" s="74"/>
      <c r="BG52" s="74"/>
      <c r="BH52" s="74"/>
      <c r="BI52" s="74"/>
      <c r="BJ52" s="73">
        <v>1</v>
      </c>
      <c r="BK52" s="74"/>
      <c r="BL52" s="74"/>
      <c r="BM52" s="74"/>
      <c r="BN52" s="73">
        <v>1</v>
      </c>
      <c r="BO52" s="74"/>
      <c r="BP52" s="74"/>
      <c r="BQ52" s="74"/>
      <c r="BR52" s="74"/>
      <c r="BS52" s="74"/>
      <c r="BT52" s="73">
        <v>3</v>
      </c>
      <c r="BU52" s="74"/>
      <c r="BV52" s="74"/>
      <c r="BW52" s="74"/>
      <c r="BX52" s="74"/>
      <c r="BY52" s="74"/>
      <c r="BZ52" s="73">
        <v>1</v>
      </c>
      <c r="CA52" s="74"/>
      <c r="CB52" s="74"/>
      <c r="CC52" s="74"/>
      <c r="CD52" s="73">
        <v>34</v>
      </c>
      <c r="CE52" s="74"/>
      <c r="CF52" s="73">
        <v>2</v>
      </c>
      <c r="CG52" s="74"/>
      <c r="CH52" s="74"/>
      <c r="CI52" s="74"/>
      <c r="CJ52" s="74"/>
      <c r="CK52" s="74"/>
      <c r="CL52" s="74"/>
      <c r="CM52" s="74"/>
      <c r="CN52" s="74"/>
      <c r="CO52" s="74"/>
      <c r="CP52" s="74"/>
      <c r="CQ52" s="74"/>
      <c r="CR52" s="73">
        <v>1</v>
      </c>
      <c r="CS52" s="73">
        <v>4</v>
      </c>
      <c r="CT52" s="74"/>
      <c r="CU52" s="74"/>
      <c r="CV52" s="73">
        <v>25</v>
      </c>
      <c r="CW52" s="74"/>
      <c r="CX52" s="73">
        <v>12</v>
      </c>
      <c r="CY52" s="74"/>
      <c r="CZ52" s="73">
        <v>14</v>
      </c>
      <c r="DA52" s="74"/>
      <c r="DB52" s="73">
        <v>1</v>
      </c>
      <c r="DC52" s="73">
        <v>17</v>
      </c>
      <c r="DD52" s="74"/>
      <c r="DE52" s="74"/>
      <c r="DF52" s="74"/>
      <c r="DG52" s="74"/>
      <c r="DH52" s="73">
        <v>2</v>
      </c>
      <c r="DI52" s="74"/>
      <c r="DJ52" s="74"/>
      <c r="DK52" s="74"/>
      <c r="DL52" s="74"/>
      <c r="DM52" s="74"/>
      <c r="DN52" s="74"/>
      <c r="DO52" s="74"/>
      <c r="DP52" s="73">
        <v>9</v>
      </c>
      <c r="DQ52" s="74"/>
      <c r="DR52" s="74"/>
      <c r="DS52" s="74"/>
      <c r="DT52" s="73">
        <v>3</v>
      </c>
      <c r="DU52" s="74"/>
      <c r="DV52" s="74"/>
      <c r="DW52" s="74"/>
      <c r="DX52" s="73">
        <v>17</v>
      </c>
      <c r="DY52" s="74"/>
      <c r="DZ52" s="74"/>
      <c r="EA52" s="74"/>
      <c r="EB52" s="74"/>
      <c r="EC52" s="74"/>
      <c r="ED52" s="74"/>
      <c r="EE52" s="74"/>
      <c r="EF52" s="73">
        <v>3</v>
      </c>
      <c r="EG52" s="73">
        <v>3</v>
      </c>
      <c r="EH52" s="73">
        <v>4</v>
      </c>
      <c r="EI52" s="74"/>
      <c r="EJ52" s="74"/>
      <c r="EK52" s="74"/>
      <c r="EL52" s="74"/>
      <c r="EM52" s="74"/>
      <c r="EN52" s="73">
        <v>1</v>
      </c>
      <c r="EO52" s="73">
        <v>1</v>
      </c>
      <c r="EP52" s="74"/>
      <c r="EQ52" s="74"/>
      <c r="ER52" s="73">
        <v>7</v>
      </c>
      <c r="ES52" s="74"/>
      <c r="ET52" s="74"/>
      <c r="EU52" s="74"/>
      <c r="EV52" s="74"/>
      <c r="EW52" s="74"/>
      <c r="EX52" s="74"/>
      <c r="EY52" s="74"/>
      <c r="EZ52" s="73">
        <v>4</v>
      </c>
      <c r="FA52" s="74"/>
      <c r="FB52" s="74"/>
      <c r="FC52" s="74"/>
      <c r="FD52" s="74"/>
      <c r="FE52" s="73">
        <v>1</v>
      </c>
      <c r="FF52" s="73">
        <v>5</v>
      </c>
      <c r="FG52" s="74"/>
      <c r="FH52" s="74"/>
      <c r="FI52" s="74"/>
      <c r="FJ52" s="74"/>
      <c r="FK52" s="73">
        <v>3</v>
      </c>
      <c r="FL52" s="74"/>
      <c r="FM52" s="74"/>
      <c r="FN52" s="73">
        <v>2</v>
      </c>
      <c r="FO52" s="74"/>
      <c r="FP52" s="74"/>
      <c r="FQ52" s="74"/>
      <c r="FR52" s="73">
        <v>8</v>
      </c>
      <c r="FS52" s="73">
        <v>1</v>
      </c>
      <c r="FT52" s="74"/>
      <c r="FU52" s="74"/>
      <c r="FV52" s="74"/>
      <c r="FW52" s="74"/>
      <c r="FX52" s="74"/>
      <c r="FY52" s="74"/>
      <c r="FZ52" s="74"/>
      <c r="GA52" s="74"/>
      <c r="GB52" s="74"/>
      <c r="GC52" s="74"/>
      <c r="GD52" s="73">
        <v>7</v>
      </c>
      <c r="GE52" s="73">
        <v>1</v>
      </c>
      <c r="GF52" s="74"/>
      <c r="GG52" s="74"/>
      <c r="GH52" s="74"/>
      <c r="GI52" s="74"/>
      <c r="GJ52" s="74"/>
      <c r="GK52" s="74"/>
      <c r="GL52" s="74"/>
      <c r="GM52" s="74"/>
      <c r="GN52" s="73">
        <v>1</v>
      </c>
      <c r="GO52" s="74"/>
      <c r="GP52" s="73">
        <v>1</v>
      </c>
      <c r="GQ52" s="74"/>
      <c r="GR52" s="74"/>
      <c r="GS52" s="74"/>
      <c r="GT52" s="74"/>
      <c r="GU52" s="74"/>
      <c r="GV52" s="74"/>
      <c r="GW52" s="74"/>
      <c r="GX52" s="74"/>
      <c r="GY52" s="74"/>
      <c r="GZ52" s="74"/>
      <c r="HA52" s="74"/>
      <c r="HB52" s="74"/>
      <c r="HC52" s="74"/>
      <c r="HD52" s="73">
        <v>3</v>
      </c>
      <c r="HE52" s="73">
        <v>4</v>
      </c>
      <c r="HF52" s="74"/>
      <c r="HG52" s="74"/>
      <c r="HH52" s="74"/>
      <c r="HI52" s="74"/>
      <c r="HJ52" s="74"/>
      <c r="HK52" s="74"/>
      <c r="HL52" s="74"/>
      <c r="HM52" s="74"/>
      <c r="HN52" s="73">
        <v>1</v>
      </c>
      <c r="HO52" s="74"/>
      <c r="HP52" s="74"/>
      <c r="HQ52" s="74"/>
      <c r="HR52" s="73">
        <v>2</v>
      </c>
      <c r="HS52" s="73">
        <v>1</v>
      </c>
      <c r="HT52" s="74"/>
      <c r="HU52" s="74"/>
      <c r="HV52" s="74"/>
      <c r="HW52" s="74"/>
      <c r="HX52" s="74"/>
      <c r="HY52" s="74"/>
      <c r="HZ52" s="74"/>
      <c r="IA52" s="74"/>
      <c r="IB52" s="74"/>
      <c r="IC52" s="73">
        <v>1</v>
      </c>
      <c r="ID52" s="74"/>
      <c r="IE52" s="74"/>
      <c r="IF52" s="74"/>
      <c r="IG52" s="74"/>
      <c r="IH52" s="74"/>
      <c r="II52" s="74"/>
      <c r="IJ52" s="74"/>
      <c r="IK52" s="74"/>
      <c r="IL52" s="74"/>
      <c r="IM52" s="74"/>
      <c r="IN52" s="74"/>
      <c r="IO52" s="74"/>
      <c r="IP52" s="74"/>
      <c r="IQ52" s="74"/>
      <c r="IR52" s="74"/>
      <c r="IS52" s="74"/>
      <c r="IT52" s="74"/>
      <c r="IU52" s="74"/>
      <c r="IV52" s="74"/>
      <c r="IW52" s="74"/>
      <c r="IX52" s="74"/>
      <c r="IY52" s="74"/>
      <c r="IZ52" s="74"/>
      <c r="JA52" s="74"/>
      <c r="JB52" s="74"/>
      <c r="JC52" s="73">
        <v>1</v>
      </c>
      <c r="JD52" s="73">
        <v>1</v>
      </c>
      <c r="JE52" s="74"/>
      <c r="JF52" s="74"/>
      <c r="JG52" s="74"/>
      <c r="JH52" s="74"/>
      <c r="JI52" s="74"/>
      <c r="JJ52" s="74"/>
      <c r="JK52" s="74"/>
      <c r="JL52" s="74"/>
      <c r="JM52" s="74"/>
      <c r="JN52" s="74"/>
      <c r="JO52" s="74"/>
      <c r="JP52" s="74"/>
      <c r="JQ52" s="74"/>
      <c r="JR52" s="74"/>
      <c r="JS52" s="74"/>
      <c r="JT52" s="74"/>
      <c r="JU52" s="74"/>
      <c r="JV52" s="74"/>
      <c r="JW52" s="74"/>
      <c r="JX52" s="74"/>
      <c r="JY52" s="74"/>
      <c r="JZ52" s="74"/>
      <c r="KA52" s="74"/>
      <c r="KB52" s="74"/>
      <c r="KC52" s="74"/>
      <c r="KD52" s="74"/>
      <c r="KE52" s="74"/>
      <c r="KF52" s="74"/>
      <c r="KG52" s="74"/>
      <c r="KH52" s="74"/>
      <c r="KI52" s="73">
        <v>1</v>
      </c>
      <c r="KJ52" s="74"/>
      <c r="KK52" s="74"/>
      <c r="KL52" s="74"/>
      <c r="KM52" s="74"/>
      <c r="KN52" s="94"/>
      <c r="KO52" s="101">
        <f t="shared" si="3"/>
        <v>417</v>
      </c>
    </row>
    <row r="53" spans="1:301" ht="18.75" customHeight="1" thickBot="1" x14ac:dyDescent="0.3">
      <c r="A53" s="100" t="s">
        <v>616</v>
      </c>
      <c r="B53" s="119" t="str">
        <f t="shared" si="2"/>
        <v>Community Day Charter Public School-Webster</v>
      </c>
      <c r="C53" s="120"/>
      <c r="D53" s="67"/>
      <c r="E53" s="74"/>
      <c r="F53" s="73">
        <v>405</v>
      </c>
      <c r="G53" s="74"/>
      <c r="H53" s="74"/>
      <c r="I53" s="73">
        <v>1</v>
      </c>
      <c r="J53" s="74"/>
      <c r="K53" s="74"/>
      <c r="L53" s="74"/>
      <c r="M53" s="74"/>
      <c r="N53" s="73">
        <v>2</v>
      </c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3">
        <v>1</v>
      </c>
      <c r="AP53" s="74"/>
      <c r="AQ53" s="74"/>
      <c r="AR53" s="74"/>
      <c r="AS53" s="73">
        <v>12</v>
      </c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4"/>
      <c r="CA53" s="74"/>
      <c r="CB53" s="74"/>
      <c r="CC53" s="74"/>
      <c r="CD53" s="74"/>
      <c r="CE53" s="74"/>
      <c r="CF53" s="74"/>
      <c r="CG53" s="74"/>
      <c r="CH53" s="74"/>
      <c r="CI53" s="74"/>
      <c r="CJ53" s="74"/>
      <c r="CK53" s="74"/>
      <c r="CL53" s="74"/>
      <c r="CM53" s="74"/>
      <c r="CN53" s="74"/>
      <c r="CO53" s="74"/>
      <c r="CP53" s="74"/>
      <c r="CQ53" s="74"/>
      <c r="CR53" s="74"/>
      <c r="CS53" s="74"/>
      <c r="CT53" s="74"/>
      <c r="CU53" s="74"/>
      <c r="CV53" s="74"/>
      <c r="CW53" s="74"/>
      <c r="CX53" s="74"/>
      <c r="CY53" s="74"/>
      <c r="CZ53" s="74"/>
      <c r="DA53" s="74"/>
      <c r="DB53" s="74"/>
      <c r="DC53" s="74"/>
      <c r="DD53" s="74"/>
      <c r="DE53" s="74"/>
      <c r="DF53" s="74"/>
      <c r="DG53" s="74"/>
      <c r="DH53" s="74"/>
      <c r="DI53" s="74"/>
      <c r="DJ53" s="74"/>
      <c r="DK53" s="74"/>
      <c r="DL53" s="74"/>
      <c r="DM53" s="74"/>
      <c r="DN53" s="74"/>
      <c r="DO53" s="74"/>
      <c r="DP53" s="74"/>
      <c r="DQ53" s="74"/>
      <c r="DR53" s="74"/>
      <c r="DS53" s="74"/>
      <c r="DT53" s="74"/>
      <c r="DU53" s="74"/>
      <c r="DV53" s="74"/>
      <c r="DW53" s="74"/>
      <c r="DX53" s="74"/>
      <c r="DY53" s="74"/>
      <c r="DZ53" s="74"/>
      <c r="EA53" s="74"/>
      <c r="EB53" s="74"/>
      <c r="EC53" s="74"/>
      <c r="ED53" s="74"/>
      <c r="EE53" s="74"/>
      <c r="EF53" s="74"/>
      <c r="EG53" s="74"/>
      <c r="EH53" s="74"/>
      <c r="EI53" s="74"/>
      <c r="EJ53" s="74"/>
      <c r="EK53" s="74"/>
      <c r="EL53" s="74"/>
      <c r="EM53" s="74"/>
      <c r="EN53" s="74"/>
      <c r="EO53" s="74"/>
      <c r="EP53" s="74"/>
      <c r="EQ53" s="74"/>
      <c r="ER53" s="74"/>
      <c r="ES53" s="74"/>
      <c r="ET53" s="74"/>
      <c r="EU53" s="74"/>
      <c r="EV53" s="74"/>
      <c r="EW53" s="74"/>
      <c r="EX53" s="74"/>
      <c r="EY53" s="74"/>
      <c r="EZ53" s="74"/>
      <c r="FA53" s="74"/>
      <c r="FB53" s="74"/>
      <c r="FC53" s="74"/>
      <c r="FD53" s="74"/>
      <c r="FE53" s="74"/>
      <c r="FF53" s="74"/>
      <c r="FG53" s="74"/>
      <c r="FH53" s="74"/>
      <c r="FI53" s="74"/>
      <c r="FJ53" s="74"/>
      <c r="FK53" s="74"/>
      <c r="FL53" s="74"/>
      <c r="FM53" s="74"/>
      <c r="FN53" s="74"/>
      <c r="FO53" s="74"/>
      <c r="FP53" s="74"/>
      <c r="FQ53" s="74"/>
      <c r="FR53" s="74"/>
      <c r="FS53" s="74"/>
      <c r="FT53" s="74"/>
      <c r="FU53" s="74"/>
      <c r="FV53" s="74"/>
      <c r="FW53" s="74"/>
      <c r="FX53" s="74"/>
      <c r="FY53" s="74"/>
      <c r="FZ53" s="74"/>
      <c r="GA53" s="74"/>
      <c r="GB53" s="74"/>
      <c r="GC53" s="74"/>
      <c r="GD53" s="74"/>
      <c r="GE53" s="74"/>
      <c r="GF53" s="74"/>
      <c r="GG53" s="74"/>
      <c r="GH53" s="74"/>
      <c r="GI53" s="74"/>
      <c r="GJ53" s="74"/>
      <c r="GK53" s="74"/>
      <c r="GL53" s="74"/>
      <c r="GM53" s="74"/>
      <c r="GN53" s="74"/>
      <c r="GO53" s="74"/>
      <c r="GP53" s="74"/>
      <c r="GQ53" s="74"/>
      <c r="GR53" s="74"/>
      <c r="GS53" s="74"/>
      <c r="GT53" s="74"/>
      <c r="GU53" s="74"/>
      <c r="GV53" s="74"/>
      <c r="GW53" s="74"/>
      <c r="GX53" s="74"/>
      <c r="GY53" s="74"/>
      <c r="GZ53" s="74"/>
      <c r="HA53" s="74"/>
      <c r="HB53" s="74"/>
      <c r="HC53" s="74"/>
      <c r="HD53" s="74"/>
      <c r="HE53" s="74"/>
      <c r="HF53" s="74"/>
      <c r="HG53" s="74"/>
      <c r="HH53" s="74"/>
      <c r="HI53" s="74"/>
      <c r="HJ53" s="74"/>
      <c r="HK53" s="74"/>
      <c r="HL53" s="74"/>
      <c r="HM53" s="74"/>
      <c r="HN53" s="74"/>
      <c r="HO53" s="74"/>
      <c r="HP53" s="74"/>
      <c r="HQ53" s="74"/>
      <c r="HR53" s="74"/>
      <c r="HS53" s="74"/>
      <c r="HT53" s="74"/>
      <c r="HU53" s="74"/>
      <c r="HV53" s="74"/>
      <c r="HW53" s="74"/>
      <c r="HX53" s="74"/>
      <c r="HY53" s="74"/>
      <c r="HZ53" s="74"/>
      <c r="IA53" s="74"/>
      <c r="IB53" s="74"/>
      <c r="IC53" s="74"/>
      <c r="ID53" s="74"/>
      <c r="IE53" s="74"/>
      <c r="IF53" s="74"/>
      <c r="IG53" s="74"/>
      <c r="IH53" s="74"/>
      <c r="II53" s="74"/>
      <c r="IJ53" s="74"/>
      <c r="IK53" s="74"/>
      <c r="IL53" s="74"/>
      <c r="IM53" s="74"/>
      <c r="IN53" s="74"/>
      <c r="IO53" s="74"/>
      <c r="IP53" s="74"/>
      <c r="IQ53" s="74"/>
      <c r="IR53" s="74"/>
      <c r="IS53" s="74"/>
      <c r="IT53" s="74"/>
      <c r="IU53" s="74"/>
      <c r="IV53" s="74"/>
      <c r="IW53" s="74"/>
      <c r="IX53" s="74"/>
      <c r="IY53" s="74"/>
      <c r="IZ53" s="74"/>
      <c r="JA53" s="74"/>
      <c r="JB53" s="74"/>
      <c r="JC53" s="74"/>
      <c r="JD53" s="74"/>
      <c r="JE53" s="74"/>
      <c r="JF53" s="74"/>
      <c r="JG53" s="74"/>
      <c r="JH53" s="74"/>
      <c r="JI53" s="74"/>
      <c r="JJ53" s="74"/>
      <c r="JK53" s="74"/>
      <c r="JL53" s="74"/>
      <c r="JM53" s="74"/>
      <c r="JN53" s="74"/>
      <c r="JO53" s="74"/>
      <c r="JP53" s="74"/>
      <c r="JQ53" s="74"/>
      <c r="JR53" s="74"/>
      <c r="JS53" s="74"/>
      <c r="JT53" s="74"/>
      <c r="JU53" s="74"/>
      <c r="JV53" s="74"/>
      <c r="JW53" s="74"/>
      <c r="JX53" s="74"/>
      <c r="JY53" s="74"/>
      <c r="JZ53" s="74"/>
      <c r="KA53" s="74"/>
      <c r="KB53" s="74"/>
      <c r="KC53" s="74"/>
      <c r="KD53" s="74"/>
      <c r="KE53" s="74"/>
      <c r="KF53" s="74"/>
      <c r="KG53" s="74"/>
      <c r="KH53" s="74"/>
      <c r="KI53" s="74"/>
      <c r="KJ53" s="74"/>
      <c r="KK53" s="74"/>
      <c r="KL53" s="74"/>
      <c r="KM53" s="74"/>
      <c r="KN53" s="94"/>
      <c r="KO53" s="101">
        <f t="shared" si="3"/>
        <v>421</v>
      </c>
    </row>
    <row r="54" spans="1:301" ht="18.75" customHeight="1" thickBot="1" x14ac:dyDescent="0.3">
      <c r="A54" s="100" t="s">
        <v>617</v>
      </c>
      <c r="B54" s="119" t="str">
        <f t="shared" si="2"/>
        <v>Cape Cod Lighthouse Charter School</v>
      </c>
      <c r="C54" s="120"/>
      <c r="D54" s="67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3">
        <v>69</v>
      </c>
      <c r="AE54" s="74"/>
      <c r="AF54" s="74"/>
      <c r="AG54" s="74"/>
      <c r="AH54" s="73">
        <v>22</v>
      </c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3">
        <v>43</v>
      </c>
      <c r="BA54" s="74"/>
      <c r="BB54" s="74"/>
      <c r="BC54" s="73">
        <v>2</v>
      </c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3">
        <v>3</v>
      </c>
      <c r="BR54" s="74"/>
      <c r="BS54" s="73">
        <v>31</v>
      </c>
      <c r="BT54" s="74"/>
      <c r="BU54" s="74"/>
      <c r="BV54" s="74"/>
      <c r="BW54" s="73">
        <v>26</v>
      </c>
      <c r="BX54" s="74"/>
      <c r="BY54" s="74"/>
      <c r="BZ54" s="74"/>
      <c r="CA54" s="74"/>
      <c r="CB54" s="74"/>
      <c r="CC54" s="73">
        <v>22</v>
      </c>
      <c r="CD54" s="74"/>
      <c r="CE54" s="74"/>
      <c r="CF54" s="74"/>
      <c r="CG54" s="74"/>
      <c r="CH54" s="74"/>
      <c r="CI54" s="74"/>
      <c r="CJ54" s="74"/>
      <c r="CK54" s="74"/>
      <c r="CL54" s="74"/>
      <c r="CM54" s="74"/>
      <c r="CN54" s="74"/>
      <c r="CO54" s="74"/>
      <c r="CP54" s="74"/>
      <c r="CQ54" s="74"/>
      <c r="CR54" s="74"/>
      <c r="CS54" s="74"/>
      <c r="CT54" s="74"/>
      <c r="CU54" s="74"/>
      <c r="CV54" s="74"/>
      <c r="CW54" s="74"/>
      <c r="CX54" s="74"/>
      <c r="CY54" s="73">
        <v>21</v>
      </c>
      <c r="CZ54" s="74"/>
      <c r="DA54" s="74"/>
      <c r="DB54" s="74"/>
      <c r="DC54" s="74"/>
      <c r="DD54" s="74"/>
      <c r="DE54" s="74"/>
      <c r="DF54" s="74"/>
      <c r="DG54" s="74"/>
      <c r="DH54" s="74"/>
      <c r="DI54" s="74"/>
      <c r="DJ54" s="74"/>
      <c r="DK54" s="74"/>
      <c r="DL54" s="74"/>
      <c r="DM54" s="74"/>
      <c r="DN54" s="74"/>
      <c r="DO54" s="74"/>
      <c r="DP54" s="74"/>
      <c r="DQ54" s="74"/>
      <c r="DR54" s="74"/>
      <c r="DS54" s="74"/>
      <c r="DT54" s="74"/>
      <c r="DU54" s="74"/>
      <c r="DV54" s="74"/>
      <c r="DW54" s="74"/>
      <c r="DX54" s="74"/>
      <c r="DY54" s="74"/>
      <c r="DZ54" s="74"/>
      <c r="EA54" s="74"/>
      <c r="EB54" s="73">
        <v>13</v>
      </c>
      <c r="EC54" s="74"/>
      <c r="ED54" s="74"/>
      <c r="EE54" s="74"/>
      <c r="EF54" s="74"/>
      <c r="EG54" s="74"/>
      <c r="EH54" s="74"/>
      <c r="EI54" s="74"/>
      <c r="EJ54" s="74"/>
      <c r="EK54" s="74"/>
      <c r="EL54" s="74"/>
      <c r="EM54" s="73">
        <v>10</v>
      </c>
      <c r="EN54" s="74"/>
      <c r="EO54" s="74"/>
      <c r="EP54" s="74"/>
      <c r="EQ54" s="74"/>
      <c r="ER54" s="74"/>
      <c r="ES54" s="74"/>
      <c r="ET54" s="74"/>
      <c r="EU54" s="74"/>
      <c r="EV54" s="74"/>
      <c r="EW54" s="74"/>
      <c r="EX54" s="74"/>
      <c r="EY54" s="74"/>
      <c r="EZ54" s="74"/>
      <c r="FA54" s="74"/>
      <c r="FB54" s="74"/>
      <c r="FC54" s="74"/>
      <c r="FD54" s="74"/>
      <c r="FE54" s="74"/>
      <c r="FF54" s="74"/>
      <c r="FG54" s="74"/>
      <c r="FH54" s="74"/>
      <c r="FI54" s="74"/>
      <c r="FJ54" s="74"/>
      <c r="FK54" s="74"/>
      <c r="FL54" s="74"/>
      <c r="FM54" s="74"/>
      <c r="FN54" s="74"/>
      <c r="FO54" s="74"/>
      <c r="FP54" s="74"/>
      <c r="FQ54" s="74"/>
      <c r="FR54" s="74"/>
      <c r="FS54" s="74"/>
      <c r="FT54" s="74"/>
      <c r="FU54" s="74"/>
      <c r="FV54" s="73">
        <v>8</v>
      </c>
      <c r="FW54" s="74"/>
      <c r="FX54" s="74"/>
      <c r="FY54" s="74"/>
      <c r="FZ54" s="74"/>
      <c r="GA54" s="74"/>
      <c r="GB54" s="74"/>
      <c r="GC54" s="74"/>
      <c r="GD54" s="74"/>
      <c r="GE54" s="74"/>
      <c r="GF54" s="74"/>
      <c r="GG54" s="74"/>
      <c r="GH54" s="74"/>
      <c r="GI54" s="74"/>
      <c r="GJ54" s="74"/>
      <c r="GK54" s="74"/>
      <c r="GL54" s="74"/>
      <c r="GM54" s="74"/>
      <c r="GN54" s="74"/>
      <c r="GO54" s="74"/>
      <c r="GP54" s="74"/>
      <c r="GQ54" s="74"/>
      <c r="GR54" s="74"/>
      <c r="GS54" s="73">
        <v>1</v>
      </c>
      <c r="GT54" s="74"/>
      <c r="GU54" s="74"/>
      <c r="GV54" s="74"/>
      <c r="GW54" s="74"/>
      <c r="GX54" s="74"/>
      <c r="GY54" s="74"/>
      <c r="GZ54" s="74"/>
      <c r="HA54" s="74"/>
      <c r="HB54" s="73">
        <v>3</v>
      </c>
      <c r="HC54" s="74"/>
      <c r="HD54" s="74"/>
      <c r="HE54" s="74"/>
      <c r="HF54" s="74"/>
      <c r="HG54" s="74"/>
      <c r="HH54" s="74"/>
      <c r="HI54" s="74"/>
      <c r="HJ54" s="74"/>
      <c r="HK54" s="74"/>
      <c r="HL54" s="74"/>
      <c r="HM54" s="74"/>
      <c r="HN54" s="74"/>
      <c r="HO54" s="74"/>
      <c r="HP54" s="74"/>
      <c r="HQ54" s="74"/>
      <c r="HR54" s="74"/>
      <c r="HS54" s="74"/>
      <c r="HT54" s="74"/>
      <c r="HU54" s="74"/>
      <c r="HV54" s="74"/>
      <c r="HW54" s="74"/>
      <c r="HX54" s="74"/>
      <c r="HY54" s="74"/>
      <c r="HZ54" s="74"/>
      <c r="IA54" s="74"/>
      <c r="IB54" s="74"/>
      <c r="IC54" s="74"/>
      <c r="ID54" s="74"/>
      <c r="IE54" s="74"/>
      <c r="IF54" s="74"/>
      <c r="IG54" s="74"/>
      <c r="IH54" s="74"/>
      <c r="II54" s="74"/>
      <c r="IJ54" s="74"/>
      <c r="IK54" s="74"/>
      <c r="IL54" s="74"/>
      <c r="IM54" s="74"/>
      <c r="IN54" s="74"/>
      <c r="IO54" s="74"/>
      <c r="IP54" s="74"/>
      <c r="IQ54" s="74"/>
      <c r="IR54" s="74"/>
      <c r="IS54" s="74"/>
      <c r="IT54" s="74"/>
      <c r="IU54" s="74"/>
      <c r="IV54" s="74"/>
      <c r="IW54" s="74"/>
      <c r="IX54" s="74"/>
      <c r="IY54" s="74"/>
      <c r="IZ54" s="74"/>
      <c r="JA54" s="74"/>
      <c r="JB54" s="74"/>
      <c r="JC54" s="74"/>
      <c r="JD54" s="74"/>
      <c r="JE54" s="74"/>
      <c r="JF54" s="74"/>
      <c r="JG54" s="74"/>
      <c r="JH54" s="74"/>
      <c r="JI54" s="74"/>
      <c r="JJ54" s="74"/>
      <c r="JK54" s="74"/>
      <c r="JL54" s="74"/>
      <c r="JM54" s="74"/>
      <c r="JN54" s="74"/>
      <c r="JO54" s="74"/>
      <c r="JP54" s="74"/>
      <c r="JQ54" s="74"/>
      <c r="JR54" s="74"/>
      <c r="JS54" s="74"/>
      <c r="JT54" s="74"/>
      <c r="JU54" s="74"/>
      <c r="JV54" s="74"/>
      <c r="JW54" s="74"/>
      <c r="JX54" s="74"/>
      <c r="JY54" s="74"/>
      <c r="JZ54" s="74"/>
      <c r="KA54" s="74"/>
      <c r="KB54" s="74"/>
      <c r="KC54" s="74"/>
      <c r="KD54" s="74"/>
      <c r="KE54" s="74"/>
      <c r="KF54" s="74"/>
      <c r="KG54" s="74"/>
      <c r="KH54" s="74"/>
      <c r="KI54" s="74"/>
      <c r="KJ54" s="74"/>
      <c r="KK54" s="74"/>
      <c r="KL54" s="74"/>
      <c r="KM54" s="74"/>
      <c r="KN54" s="94"/>
      <c r="KO54" s="101">
        <f t="shared" si="3"/>
        <v>274</v>
      </c>
    </row>
    <row r="55" spans="1:301" ht="18.75" customHeight="1" thickBot="1" x14ac:dyDescent="0.3">
      <c r="A55" s="100" t="s">
        <v>623</v>
      </c>
      <c r="B55" s="119" t="str">
        <f t="shared" si="2"/>
        <v>Community Day Charter Public School-Prospect</v>
      </c>
      <c r="C55" s="120"/>
      <c r="D55" s="67"/>
      <c r="E55" s="74"/>
      <c r="F55" s="73">
        <v>527</v>
      </c>
      <c r="G55" s="74"/>
      <c r="H55" s="74"/>
      <c r="I55" s="74"/>
      <c r="J55" s="74"/>
      <c r="K55" s="74"/>
      <c r="L55" s="74"/>
      <c r="M55" s="74"/>
      <c r="N55" s="73">
        <v>4</v>
      </c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3">
        <v>1</v>
      </c>
      <c r="AP55" s="74"/>
      <c r="AQ55" s="74"/>
      <c r="AR55" s="74"/>
      <c r="AS55" s="73">
        <v>26</v>
      </c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4"/>
      <c r="CA55" s="74"/>
      <c r="CB55" s="74"/>
      <c r="CC55" s="74"/>
      <c r="CD55" s="74"/>
      <c r="CE55" s="74"/>
      <c r="CF55" s="74"/>
      <c r="CG55" s="74"/>
      <c r="CH55" s="74"/>
      <c r="CI55" s="74"/>
      <c r="CJ55" s="74"/>
      <c r="CK55" s="74"/>
      <c r="CL55" s="74"/>
      <c r="CM55" s="74"/>
      <c r="CN55" s="74"/>
      <c r="CO55" s="74"/>
      <c r="CP55" s="74"/>
      <c r="CQ55" s="74"/>
      <c r="CR55" s="74"/>
      <c r="CS55" s="74"/>
      <c r="CT55" s="74"/>
      <c r="CU55" s="74"/>
      <c r="CV55" s="74"/>
      <c r="CW55" s="74"/>
      <c r="CX55" s="74"/>
      <c r="CY55" s="74"/>
      <c r="CZ55" s="74"/>
      <c r="DA55" s="74"/>
      <c r="DB55" s="74"/>
      <c r="DC55" s="74"/>
      <c r="DD55" s="74"/>
      <c r="DE55" s="74"/>
      <c r="DF55" s="74"/>
      <c r="DG55" s="74"/>
      <c r="DH55" s="74"/>
      <c r="DI55" s="74"/>
      <c r="DJ55" s="74"/>
      <c r="DK55" s="74"/>
      <c r="DL55" s="74"/>
      <c r="DM55" s="74"/>
      <c r="DN55" s="74"/>
      <c r="DO55" s="74"/>
      <c r="DP55" s="74"/>
      <c r="DQ55" s="74"/>
      <c r="DR55" s="74"/>
      <c r="DS55" s="74"/>
      <c r="DT55" s="74"/>
      <c r="DU55" s="74"/>
      <c r="DV55" s="74"/>
      <c r="DW55" s="74"/>
      <c r="DX55" s="74"/>
      <c r="DY55" s="74"/>
      <c r="DZ55" s="74"/>
      <c r="EA55" s="74"/>
      <c r="EB55" s="74"/>
      <c r="EC55" s="74"/>
      <c r="ED55" s="74"/>
      <c r="EE55" s="74"/>
      <c r="EF55" s="74"/>
      <c r="EG55" s="74"/>
      <c r="EH55" s="74"/>
      <c r="EI55" s="74"/>
      <c r="EJ55" s="74"/>
      <c r="EK55" s="74"/>
      <c r="EL55" s="74"/>
      <c r="EM55" s="74"/>
      <c r="EN55" s="74"/>
      <c r="EO55" s="74"/>
      <c r="EP55" s="74"/>
      <c r="EQ55" s="74"/>
      <c r="ER55" s="74"/>
      <c r="ES55" s="74"/>
      <c r="ET55" s="74"/>
      <c r="EU55" s="74"/>
      <c r="EV55" s="74"/>
      <c r="EW55" s="74"/>
      <c r="EX55" s="74"/>
      <c r="EY55" s="74"/>
      <c r="EZ55" s="74"/>
      <c r="FA55" s="74"/>
      <c r="FB55" s="74"/>
      <c r="FC55" s="74"/>
      <c r="FD55" s="74"/>
      <c r="FE55" s="74"/>
      <c r="FF55" s="74"/>
      <c r="FG55" s="74"/>
      <c r="FH55" s="74"/>
      <c r="FI55" s="74"/>
      <c r="FJ55" s="74"/>
      <c r="FK55" s="74"/>
      <c r="FL55" s="74"/>
      <c r="FM55" s="74"/>
      <c r="FN55" s="74"/>
      <c r="FO55" s="74"/>
      <c r="FP55" s="74"/>
      <c r="FQ55" s="74"/>
      <c r="FR55" s="74"/>
      <c r="FS55" s="74"/>
      <c r="FT55" s="74"/>
      <c r="FU55" s="74"/>
      <c r="FV55" s="74"/>
      <c r="FW55" s="74"/>
      <c r="FX55" s="74"/>
      <c r="FY55" s="74"/>
      <c r="FZ55" s="74"/>
      <c r="GA55" s="74"/>
      <c r="GB55" s="74"/>
      <c r="GC55" s="74"/>
      <c r="GD55" s="74"/>
      <c r="GE55" s="74"/>
      <c r="GF55" s="74"/>
      <c r="GG55" s="74"/>
      <c r="GH55" s="74"/>
      <c r="GI55" s="74"/>
      <c r="GJ55" s="74"/>
      <c r="GK55" s="74"/>
      <c r="GL55" s="74"/>
      <c r="GM55" s="74"/>
      <c r="GN55" s="74"/>
      <c r="GO55" s="74"/>
      <c r="GP55" s="74"/>
      <c r="GQ55" s="74"/>
      <c r="GR55" s="74"/>
      <c r="GS55" s="74"/>
      <c r="GT55" s="74"/>
      <c r="GU55" s="74"/>
      <c r="GV55" s="74"/>
      <c r="GW55" s="74"/>
      <c r="GX55" s="74"/>
      <c r="GY55" s="74"/>
      <c r="GZ55" s="74"/>
      <c r="HA55" s="74"/>
      <c r="HB55" s="74"/>
      <c r="HC55" s="74"/>
      <c r="HD55" s="74"/>
      <c r="HE55" s="74"/>
      <c r="HF55" s="74"/>
      <c r="HG55" s="74"/>
      <c r="HH55" s="74"/>
      <c r="HI55" s="74"/>
      <c r="HJ55" s="74"/>
      <c r="HK55" s="74"/>
      <c r="HL55" s="74"/>
      <c r="HM55" s="74"/>
      <c r="HN55" s="74"/>
      <c r="HO55" s="74"/>
      <c r="HP55" s="74"/>
      <c r="HQ55" s="74"/>
      <c r="HR55" s="74"/>
      <c r="HS55" s="74"/>
      <c r="HT55" s="74"/>
      <c r="HU55" s="74"/>
      <c r="HV55" s="74"/>
      <c r="HW55" s="74"/>
      <c r="HX55" s="74"/>
      <c r="HY55" s="74"/>
      <c r="HZ55" s="74"/>
      <c r="IA55" s="74"/>
      <c r="IB55" s="74"/>
      <c r="IC55" s="74"/>
      <c r="ID55" s="74"/>
      <c r="IE55" s="74"/>
      <c r="IF55" s="74"/>
      <c r="IG55" s="74"/>
      <c r="IH55" s="74"/>
      <c r="II55" s="74"/>
      <c r="IJ55" s="74"/>
      <c r="IK55" s="74"/>
      <c r="IL55" s="74"/>
      <c r="IM55" s="74"/>
      <c r="IN55" s="74"/>
      <c r="IO55" s="74"/>
      <c r="IP55" s="74"/>
      <c r="IQ55" s="74"/>
      <c r="IR55" s="74"/>
      <c r="IS55" s="74"/>
      <c r="IT55" s="74"/>
      <c r="IU55" s="74"/>
      <c r="IV55" s="74"/>
      <c r="IW55" s="74"/>
      <c r="IX55" s="74"/>
      <c r="IY55" s="74"/>
      <c r="IZ55" s="74"/>
      <c r="JA55" s="74"/>
      <c r="JB55" s="74"/>
      <c r="JC55" s="74"/>
      <c r="JD55" s="74"/>
      <c r="JE55" s="74"/>
      <c r="JF55" s="74"/>
      <c r="JG55" s="74"/>
      <c r="JH55" s="74"/>
      <c r="JI55" s="74"/>
      <c r="JJ55" s="74"/>
      <c r="JK55" s="74"/>
      <c r="JL55" s="74"/>
      <c r="JM55" s="74"/>
      <c r="JN55" s="74"/>
      <c r="JO55" s="74"/>
      <c r="JP55" s="74"/>
      <c r="JQ55" s="74"/>
      <c r="JR55" s="74"/>
      <c r="JS55" s="74"/>
      <c r="JT55" s="74"/>
      <c r="JU55" s="74"/>
      <c r="JV55" s="74"/>
      <c r="JW55" s="74"/>
      <c r="JX55" s="74"/>
      <c r="JY55" s="74"/>
      <c r="JZ55" s="74"/>
      <c r="KA55" s="74"/>
      <c r="KB55" s="74"/>
      <c r="KC55" s="74"/>
      <c r="KD55" s="74"/>
      <c r="KE55" s="74"/>
      <c r="KF55" s="74"/>
      <c r="KG55" s="74"/>
      <c r="KH55" s="74"/>
      <c r="KI55" s="74"/>
      <c r="KJ55" s="74"/>
      <c r="KK55" s="74"/>
      <c r="KL55" s="74"/>
      <c r="KM55" s="74"/>
      <c r="KN55" s="94"/>
      <c r="KO55" s="101">
        <f t="shared" si="3"/>
        <v>558</v>
      </c>
    </row>
    <row r="56" spans="1:301" ht="18.75" customHeight="1" thickBot="1" x14ac:dyDescent="0.3">
      <c r="A56" s="100" t="s">
        <v>624</v>
      </c>
      <c r="B56" s="119" t="str">
        <f t="shared" si="2"/>
        <v>Sabis International Charter School</v>
      </c>
      <c r="C56" s="120"/>
      <c r="D56" s="67"/>
      <c r="E56" s="73">
        <v>3040</v>
      </c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4"/>
      <c r="CA56" s="74"/>
      <c r="CB56" s="74"/>
      <c r="CC56" s="74"/>
      <c r="CD56" s="74"/>
      <c r="CE56" s="74"/>
      <c r="CF56" s="74"/>
      <c r="CG56" s="74"/>
      <c r="CH56" s="74"/>
      <c r="CI56" s="74"/>
      <c r="CJ56" s="74"/>
      <c r="CK56" s="74"/>
      <c r="CL56" s="74"/>
      <c r="CM56" s="73">
        <v>1</v>
      </c>
      <c r="CN56" s="74"/>
      <c r="CO56" s="74"/>
      <c r="CP56" s="74"/>
      <c r="CQ56" s="74"/>
      <c r="CR56" s="74"/>
      <c r="CS56" s="74"/>
      <c r="CT56" s="74"/>
      <c r="CU56" s="74"/>
      <c r="CV56" s="74"/>
      <c r="CW56" s="74"/>
      <c r="CX56" s="74"/>
      <c r="CY56" s="74"/>
      <c r="CZ56" s="74"/>
      <c r="DA56" s="74"/>
      <c r="DB56" s="74"/>
      <c r="DC56" s="74"/>
      <c r="DD56" s="74"/>
      <c r="DE56" s="74"/>
      <c r="DF56" s="74"/>
      <c r="DG56" s="74"/>
      <c r="DH56" s="74"/>
      <c r="DI56" s="74"/>
      <c r="DJ56" s="74"/>
      <c r="DK56" s="74"/>
      <c r="DL56" s="74"/>
      <c r="DM56" s="74"/>
      <c r="DN56" s="74"/>
      <c r="DO56" s="74"/>
      <c r="DP56" s="74"/>
      <c r="DQ56" s="74"/>
      <c r="DR56" s="74"/>
      <c r="DS56" s="74"/>
      <c r="DT56" s="74"/>
      <c r="DU56" s="74"/>
      <c r="DV56" s="74"/>
      <c r="DW56" s="74"/>
      <c r="DX56" s="74"/>
      <c r="DY56" s="74"/>
      <c r="DZ56" s="74"/>
      <c r="EA56" s="74"/>
      <c r="EB56" s="74"/>
      <c r="EC56" s="74"/>
      <c r="ED56" s="74"/>
      <c r="EE56" s="74"/>
      <c r="EF56" s="74"/>
      <c r="EG56" s="74"/>
      <c r="EH56" s="74"/>
      <c r="EI56" s="74"/>
      <c r="EJ56" s="74"/>
      <c r="EK56" s="74"/>
      <c r="EL56" s="74"/>
      <c r="EM56" s="74"/>
      <c r="EN56" s="74"/>
      <c r="EO56" s="74"/>
      <c r="EP56" s="74"/>
      <c r="EQ56" s="74"/>
      <c r="ER56" s="74"/>
      <c r="ES56" s="74"/>
      <c r="ET56" s="74"/>
      <c r="EU56" s="74"/>
      <c r="EV56" s="74"/>
      <c r="EW56" s="74"/>
      <c r="EX56" s="74"/>
      <c r="EY56" s="74"/>
      <c r="EZ56" s="74"/>
      <c r="FA56" s="74"/>
      <c r="FB56" s="74"/>
      <c r="FC56" s="74"/>
      <c r="FD56" s="74"/>
      <c r="FE56" s="74"/>
      <c r="FF56" s="74"/>
      <c r="FG56" s="74"/>
      <c r="FH56" s="74"/>
      <c r="FI56" s="74"/>
      <c r="FJ56" s="74"/>
      <c r="FK56" s="74"/>
      <c r="FL56" s="74"/>
      <c r="FM56" s="74"/>
      <c r="FN56" s="74"/>
      <c r="FO56" s="74"/>
      <c r="FP56" s="74"/>
      <c r="FQ56" s="74"/>
      <c r="FR56" s="74"/>
      <c r="FS56" s="74"/>
      <c r="FT56" s="74"/>
      <c r="FU56" s="74"/>
      <c r="FV56" s="74"/>
      <c r="FW56" s="74"/>
      <c r="FX56" s="74"/>
      <c r="FY56" s="74"/>
      <c r="FZ56" s="74"/>
      <c r="GA56" s="74"/>
      <c r="GB56" s="74"/>
      <c r="GC56" s="74"/>
      <c r="GD56" s="74"/>
      <c r="GE56" s="74"/>
      <c r="GF56" s="74"/>
      <c r="GG56" s="74"/>
      <c r="GH56" s="74"/>
      <c r="GI56" s="74"/>
      <c r="GJ56" s="74"/>
      <c r="GK56" s="74"/>
      <c r="GL56" s="74"/>
      <c r="GM56" s="74"/>
      <c r="GN56" s="74"/>
      <c r="GO56" s="74"/>
      <c r="GP56" s="74"/>
      <c r="GQ56" s="74"/>
      <c r="GR56" s="74"/>
      <c r="GS56" s="74"/>
      <c r="GT56" s="74"/>
      <c r="GU56" s="74"/>
      <c r="GV56" s="74"/>
      <c r="GW56" s="74"/>
      <c r="GX56" s="74"/>
      <c r="GY56" s="74"/>
      <c r="GZ56" s="74"/>
      <c r="HA56" s="74"/>
      <c r="HB56" s="74"/>
      <c r="HC56" s="74"/>
      <c r="HD56" s="74"/>
      <c r="HE56" s="74"/>
      <c r="HF56" s="74"/>
      <c r="HG56" s="74"/>
      <c r="HH56" s="74"/>
      <c r="HI56" s="74"/>
      <c r="HJ56" s="74"/>
      <c r="HK56" s="74"/>
      <c r="HL56" s="74"/>
      <c r="HM56" s="74"/>
      <c r="HN56" s="74"/>
      <c r="HO56" s="74"/>
      <c r="HP56" s="74"/>
      <c r="HQ56" s="74"/>
      <c r="HR56" s="74"/>
      <c r="HS56" s="74"/>
      <c r="HT56" s="74"/>
      <c r="HU56" s="74"/>
      <c r="HV56" s="74"/>
      <c r="HW56" s="74"/>
      <c r="HX56" s="74"/>
      <c r="HY56" s="74"/>
      <c r="HZ56" s="74"/>
      <c r="IA56" s="74"/>
      <c r="IB56" s="74"/>
      <c r="IC56" s="74"/>
      <c r="ID56" s="74"/>
      <c r="IE56" s="74"/>
      <c r="IF56" s="74"/>
      <c r="IG56" s="74"/>
      <c r="IH56" s="74"/>
      <c r="II56" s="74"/>
      <c r="IJ56" s="74"/>
      <c r="IK56" s="74"/>
      <c r="IL56" s="74"/>
      <c r="IM56" s="74"/>
      <c r="IN56" s="74"/>
      <c r="IO56" s="74"/>
      <c r="IP56" s="74"/>
      <c r="IQ56" s="74"/>
      <c r="IR56" s="74"/>
      <c r="IS56" s="74"/>
      <c r="IT56" s="74"/>
      <c r="IU56" s="74"/>
      <c r="IV56" s="74"/>
      <c r="IW56" s="74"/>
      <c r="IX56" s="74"/>
      <c r="IY56" s="74"/>
      <c r="IZ56" s="74"/>
      <c r="JA56" s="74"/>
      <c r="JB56" s="74"/>
      <c r="JC56" s="74"/>
      <c r="JD56" s="74"/>
      <c r="JE56" s="74"/>
      <c r="JF56" s="74"/>
      <c r="JG56" s="74"/>
      <c r="JH56" s="74"/>
      <c r="JI56" s="74"/>
      <c r="JJ56" s="74"/>
      <c r="JK56" s="74"/>
      <c r="JL56" s="74"/>
      <c r="JM56" s="74"/>
      <c r="JN56" s="74"/>
      <c r="JO56" s="74"/>
      <c r="JP56" s="74"/>
      <c r="JQ56" s="74"/>
      <c r="JR56" s="74"/>
      <c r="JS56" s="74"/>
      <c r="JT56" s="74"/>
      <c r="JU56" s="74"/>
      <c r="JV56" s="74"/>
      <c r="JW56" s="74"/>
      <c r="JX56" s="74"/>
      <c r="JY56" s="74"/>
      <c r="JZ56" s="74"/>
      <c r="KA56" s="74"/>
      <c r="KB56" s="74"/>
      <c r="KC56" s="74"/>
      <c r="KD56" s="74"/>
      <c r="KE56" s="74"/>
      <c r="KF56" s="74"/>
      <c r="KG56" s="74"/>
      <c r="KH56" s="74"/>
      <c r="KI56" s="74"/>
      <c r="KJ56" s="74"/>
      <c r="KK56" s="74"/>
      <c r="KL56" s="74"/>
      <c r="KM56" s="74"/>
      <c r="KN56" s="94"/>
      <c r="KO56" s="101">
        <f t="shared" si="3"/>
        <v>3041</v>
      </c>
    </row>
    <row r="57" spans="1:301" ht="18.75" customHeight="1" thickBot="1" x14ac:dyDescent="0.3">
      <c r="A57" s="100" t="s">
        <v>627</v>
      </c>
      <c r="B57" s="119" t="str">
        <f t="shared" si="2"/>
        <v>Abby Kelley Foster Charter Public School</v>
      </c>
      <c r="C57" s="120"/>
      <c r="D57" s="67"/>
      <c r="E57" s="74"/>
      <c r="F57" s="74"/>
      <c r="G57" s="74"/>
      <c r="H57" s="73">
        <v>674</v>
      </c>
      <c r="I57" s="74"/>
      <c r="J57" s="73">
        <v>1</v>
      </c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74"/>
      <c r="BK57" s="74"/>
      <c r="BL57" s="74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4"/>
      <c r="CA57" s="74"/>
      <c r="CB57" s="74"/>
      <c r="CC57" s="74"/>
      <c r="CD57" s="73">
        <v>3</v>
      </c>
      <c r="CE57" s="74"/>
      <c r="CF57" s="74"/>
      <c r="CG57" s="74"/>
      <c r="CH57" s="74"/>
      <c r="CI57" s="74"/>
      <c r="CJ57" s="74"/>
      <c r="CK57" s="74"/>
      <c r="CL57" s="74"/>
      <c r="CM57" s="74"/>
      <c r="CN57" s="74"/>
      <c r="CO57" s="74"/>
      <c r="CP57" s="74"/>
      <c r="CQ57" s="74"/>
      <c r="CR57" s="74"/>
      <c r="CS57" s="74"/>
      <c r="CT57" s="74"/>
      <c r="CU57" s="74"/>
      <c r="CV57" s="74"/>
      <c r="CW57" s="74"/>
      <c r="CX57" s="74"/>
      <c r="CY57" s="74"/>
      <c r="CZ57" s="73">
        <v>4</v>
      </c>
      <c r="DA57" s="74"/>
      <c r="DB57" s="74"/>
      <c r="DC57" s="73">
        <v>1</v>
      </c>
      <c r="DD57" s="74"/>
      <c r="DE57" s="74"/>
      <c r="DF57" s="74"/>
      <c r="DG57" s="74"/>
      <c r="DH57" s="74"/>
      <c r="DI57" s="74"/>
      <c r="DJ57" s="74"/>
      <c r="DK57" s="74"/>
      <c r="DL57" s="74"/>
      <c r="DM57" s="74"/>
      <c r="DN57" s="74"/>
      <c r="DO57" s="74"/>
      <c r="DP57" s="74"/>
      <c r="DQ57" s="74"/>
      <c r="DR57" s="74"/>
      <c r="DS57" s="74"/>
      <c r="DT57" s="74"/>
      <c r="DU57" s="74"/>
      <c r="DV57" s="74"/>
      <c r="DW57" s="74"/>
      <c r="DX57" s="73">
        <v>2</v>
      </c>
      <c r="DY57" s="74"/>
      <c r="DZ57" s="74"/>
      <c r="EA57" s="74"/>
      <c r="EB57" s="74"/>
      <c r="EC57" s="74"/>
      <c r="ED57" s="74"/>
      <c r="EE57" s="74"/>
      <c r="EF57" s="74"/>
      <c r="EG57" s="74"/>
      <c r="EH57" s="73">
        <v>1</v>
      </c>
      <c r="EI57" s="74"/>
      <c r="EJ57" s="74"/>
      <c r="EK57" s="73">
        <v>10</v>
      </c>
      <c r="EL57" s="74"/>
      <c r="EM57" s="74"/>
      <c r="EN57" s="74"/>
      <c r="EO57" s="74"/>
      <c r="EP57" s="73">
        <v>6</v>
      </c>
      <c r="EQ57" s="73">
        <v>2</v>
      </c>
      <c r="ER57" s="74"/>
      <c r="ES57" s="74"/>
      <c r="ET57" s="74"/>
      <c r="EU57" s="74"/>
      <c r="EV57" s="74"/>
      <c r="EW57" s="74"/>
      <c r="EX57" s="74"/>
      <c r="EY57" s="74"/>
      <c r="EZ57" s="73">
        <v>3</v>
      </c>
      <c r="FA57" s="74"/>
      <c r="FB57" s="74"/>
      <c r="FC57" s="74"/>
      <c r="FD57" s="74"/>
      <c r="FE57" s="73">
        <v>3</v>
      </c>
      <c r="FF57" s="74"/>
      <c r="FG57" s="74"/>
      <c r="FH57" s="74"/>
      <c r="FI57" s="74"/>
      <c r="FJ57" s="74"/>
      <c r="FK57" s="74"/>
      <c r="FL57" s="74"/>
      <c r="FM57" s="74"/>
      <c r="FN57" s="74"/>
      <c r="FO57" s="74"/>
      <c r="FP57" s="74"/>
      <c r="FQ57" s="74"/>
      <c r="FR57" s="74"/>
      <c r="FS57" s="73">
        <v>7</v>
      </c>
      <c r="FT57" s="74"/>
      <c r="FU57" s="74"/>
      <c r="FV57" s="74"/>
      <c r="FW57" s="74"/>
      <c r="FX57" s="74"/>
      <c r="FY57" s="74"/>
      <c r="FZ57" s="74"/>
      <c r="GA57" s="74"/>
      <c r="GB57" s="74"/>
      <c r="GC57" s="74"/>
      <c r="GD57" s="74"/>
      <c r="GE57" s="74"/>
      <c r="GF57" s="74"/>
      <c r="GG57" s="74"/>
      <c r="GH57" s="74"/>
      <c r="GI57" s="74"/>
      <c r="GJ57" s="74"/>
      <c r="GK57" s="74"/>
      <c r="GL57" s="74"/>
      <c r="GM57" s="73">
        <v>6</v>
      </c>
      <c r="GN57" s="73">
        <v>3</v>
      </c>
      <c r="GO57" s="74"/>
      <c r="GP57" s="74"/>
      <c r="GQ57" s="74"/>
      <c r="GR57" s="74"/>
      <c r="GS57" s="74"/>
      <c r="GT57" s="74"/>
      <c r="GU57" s="74"/>
      <c r="GV57" s="74"/>
      <c r="GW57" s="74"/>
      <c r="GX57" s="73">
        <v>2</v>
      </c>
      <c r="GY57" s="74"/>
      <c r="GZ57" s="74"/>
      <c r="HA57" s="74"/>
      <c r="HB57" s="74"/>
      <c r="HC57" s="74"/>
      <c r="HD57" s="74"/>
      <c r="HE57" s="74"/>
      <c r="HF57" s="74"/>
      <c r="HG57" s="74"/>
      <c r="HH57" s="74"/>
      <c r="HI57" s="73">
        <v>1</v>
      </c>
      <c r="HJ57" s="74"/>
      <c r="HK57" s="74"/>
      <c r="HL57" s="74"/>
      <c r="HM57" s="74"/>
      <c r="HN57" s="73">
        <v>2</v>
      </c>
      <c r="HO57" s="74"/>
      <c r="HP57" s="73">
        <v>1</v>
      </c>
      <c r="HQ57" s="74"/>
      <c r="HR57" s="74"/>
      <c r="HS57" s="73">
        <v>2</v>
      </c>
      <c r="HT57" s="74"/>
      <c r="HU57" s="74"/>
      <c r="HV57" s="74"/>
      <c r="HW57" s="74"/>
      <c r="HX57" s="74"/>
      <c r="HY57" s="74"/>
      <c r="HZ57" s="74"/>
      <c r="IA57" s="74"/>
      <c r="IB57" s="74"/>
      <c r="IC57" s="73">
        <v>1</v>
      </c>
      <c r="ID57" s="74"/>
      <c r="IE57" s="73">
        <v>3</v>
      </c>
      <c r="IF57" s="74"/>
      <c r="IG57" s="74"/>
      <c r="IH57" s="74"/>
      <c r="II57" s="74"/>
      <c r="IJ57" s="74"/>
      <c r="IK57" s="74"/>
      <c r="IL57" s="74"/>
      <c r="IM57" s="74"/>
      <c r="IN57" s="74"/>
      <c r="IO57" s="74"/>
      <c r="IP57" s="74"/>
      <c r="IQ57" s="74"/>
      <c r="IR57" s="74"/>
      <c r="IS57" s="74"/>
      <c r="IT57" s="74"/>
      <c r="IU57" s="74"/>
      <c r="IV57" s="74"/>
      <c r="IW57" s="74"/>
      <c r="IX57" s="74"/>
      <c r="IY57" s="74"/>
      <c r="IZ57" s="74"/>
      <c r="JA57" s="73">
        <v>1</v>
      </c>
      <c r="JB57" s="74"/>
      <c r="JC57" s="74"/>
      <c r="JD57" s="74"/>
      <c r="JE57" s="74"/>
      <c r="JF57" s="74"/>
      <c r="JG57" s="74"/>
      <c r="JH57" s="74"/>
      <c r="JI57" s="74"/>
      <c r="JJ57" s="74"/>
      <c r="JK57" s="74"/>
      <c r="JL57" s="74"/>
      <c r="JM57" s="74"/>
      <c r="JN57" s="74"/>
      <c r="JO57" s="74"/>
      <c r="JP57" s="74"/>
      <c r="JQ57" s="74"/>
      <c r="JR57" s="74"/>
      <c r="JS57" s="74"/>
      <c r="JT57" s="74"/>
      <c r="JU57" s="74"/>
      <c r="JV57" s="74"/>
      <c r="JW57" s="74"/>
      <c r="JX57" s="74"/>
      <c r="JY57" s="74"/>
      <c r="JZ57" s="74"/>
      <c r="KA57" s="74"/>
      <c r="KB57" s="74"/>
      <c r="KC57" s="74"/>
      <c r="KD57" s="74"/>
      <c r="KE57" s="74"/>
      <c r="KF57" s="74"/>
      <c r="KG57" s="74"/>
      <c r="KH57" s="73">
        <v>1</v>
      </c>
      <c r="KI57" s="74"/>
      <c r="KJ57" s="74"/>
      <c r="KK57" s="74"/>
      <c r="KL57" s="74"/>
      <c r="KM57" s="74"/>
      <c r="KN57" s="94"/>
      <c r="KO57" s="101">
        <f t="shared" si="3"/>
        <v>740</v>
      </c>
    </row>
    <row r="58" spans="1:301" ht="18.75" customHeight="1" thickBot="1" x14ac:dyDescent="0.3">
      <c r="A58" s="100" t="s">
        <v>631</v>
      </c>
      <c r="B58" s="119" t="str">
        <f t="shared" si="2"/>
        <v>Hilltown Cooperative Charter Public School</v>
      </c>
      <c r="C58" s="120"/>
      <c r="D58" s="67"/>
      <c r="E58" s="73">
        <v>1</v>
      </c>
      <c r="F58" s="74"/>
      <c r="G58" s="74"/>
      <c r="H58" s="74"/>
      <c r="I58" s="73">
        <v>1</v>
      </c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3">
        <v>11</v>
      </c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3">
        <v>92</v>
      </c>
      <c r="AO58" s="74"/>
      <c r="AP58" s="73">
        <v>2</v>
      </c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3">
        <v>74</v>
      </c>
      <c r="BC58" s="74"/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3">
        <v>14</v>
      </c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4"/>
      <c r="CA58" s="74"/>
      <c r="CB58" s="74"/>
      <c r="CC58" s="74"/>
      <c r="CD58" s="74"/>
      <c r="CE58" s="74"/>
      <c r="CF58" s="74"/>
      <c r="CG58" s="74"/>
      <c r="CH58" s="74"/>
      <c r="CI58" s="74"/>
      <c r="CJ58" s="73">
        <v>7</v>
      </c>
      <c r="CK58" s="74"/>
      <c r="CL58" s="74"/>
      <c r="CM58" s="74"/>
      <c r="CN58" s="74"/>
      <c r="CO58" s="74"/>
      <c r="CP58" s="74"/>
      <c r="CQ58" s="74"/>
      <c r="CR58" s="74"/>
      <c r="CS58" s="74"/>
      <c r="CT58" s="74"/>
      <c r="CU58" s="74"/>
      <c r="CV58" s="74"/>
      <c r="CW58" s="74"/>
      <c r="CX58" s="74"/>
      <c r="CY58" s="74"/>
      <c r="CZ58" s="74"/>
      <c r="DA58" s="73">
        <v>1</v>
      </c>
      <c r="DB58" s="74"/>
      <c r="DC58" s="74"/>
      <c r="DD58" s="74"/>
      <c r="DE58" s="74"/>
      <c r="DF58" s="74"/>
      <c r="DG58" s="74"/>
      <c r="DH58" s="74"/>
      <c r="DI58" s="73">
        <v>4</v>
      </c>
      <c r="DJ58" s="74"/>
      <c r="DK58" s="74"/>
      <c r="DL58" s="74"/>
      <c r="DM58" s="74"/>
      <c r="DN58" s="74"/>
      <c r="DO58" s="74"/>
      <c r="DP58" s="74"/>
      <c r="DQ58" s="74"/>
      <c r="DR58" s="74"/>
      <c r="DS58" s="74"/>
      <c r="DT58" s="74"/>
      <c r="DU58" s="74"/>
      <c r="DV58" s="74"/>
      <c r="DW58" s="74"/>
      <c r="DX58" s="74"/>
      <c r="DY58" s="74"/>
      <c r="DZ58" s="74"/>
      <c r="EA58" s="74"/>
      <c r="EB58" s="74"/>
      <c r="EC58" s="74"/>
      <c r="ED58" s="73">
        <v>12</v>
      </c>
      <c r="EE58" s="73">
        <v>1</v>
      </c>
      <c r="EF58" s="74"/>
      <c r="EG58" s="74"/>
      <c r="EH58" s="74"/>
      <c r="EI58" s="74"/>
      <c r="EJ58" s="74"/>
      <c r="EK58" s="74"/>
      <c r="EL58" s="74"/>
      <c r="EM58" s="74"/>
      <c r="EN58" s="74"/>
      <c r="EO58" s="74"/>
      <c r="EP58" s="74"/>
      <c r="EQ58" s="74"/>
      <c r="ER58" s="74"/>
      <c r="ES58" s="73">
        <v>2</v>
      </c>
      <c r="ET58" s="74"/>
      <c r="EU58" s="74"/>
      <c r="EV58" s="74"/>
      <c r="EW58" s="74"/>
      <c r="EX58" s="73">
        <v>2</v>
      </c>
      <c r="EY58" s="74"/>
      <c r="EZ58" s="74"/>
      <c r="FA58" s="74"/>
      <c r="FB58" s="74"/>
      <c r="FC58" s="74"/>
      <c r="FD58" s="73">
        <v>6</v>
      </c>
      <c r="FE58" s="74"/>
      <c r="FF58" s="74"/>
      <c r="FG58" s="74"/>
      <c r="FH58" s="74"/>
      <c r="FI58" s="74"/>
      <c r="FJ58" s="74"/>
      <c r="FK58" s="74"/>
      <c r="FL58" s="74"/>
      <c r="FM58" s="73">
        <v>5</v>
      </c>
      <c r="FN58" s="74"/>
      <c r="FO58" s="74"/>
      <c r="FP58" s="74"/>
      <c r="FQ58" s="73">
        <v>2</v>
      </c>
      <c r="FR58" s="74"/>
      <c r="FS58" s="74"/>
      <c r="FT58" s="74"/>
      <c r="FU58" s="74"/>
      <c r="FV58" s="74"/>
      <c r="FW58" s="74"/>
      <c r="FX58" s="74"/>
      <c r="FY58" s="74"/>
      <c r="FZ58" s="74"/>
      <c r="GA58" s="74"/>
      <c r="GB58" s="74"/>
      <c r="GC58" s="74"/>
      <c r="GD58" s="74"/>
      <c r="GE58" s="74"/>
      <c r="GF58" s="74"/>
      <c r="GG58" s="74"/>
      <c r="GH58" s="74"/>
      <c r="GI58" s="74"/>
      <c r="GJ58" s="74"/>
      <c r="GK58" s="74"/>
      <c r="GL58" s="74"/>
      <c r="GM58" s="74"/>
      <c r="GN58" s="74"/>
      <c r="GO58" s="74"/>
      <c r="GP58" s="74"/>
      <c r="GQ58" s="74"/>
      <c r="GR58" s="74"/>
      <c r="GS58" s="74"/>
      <c r="GT58" s="74"/>
      <c r="GU58" s="73">
        <v>1</v>
      </c>
      <c r="GV58" s="73">
        <v>3</v>
      </c>
      <c r="GW58" s="74"/>
      <c r="GX58" s="74"/>
      <c r="GY58" s="74"/>
      <c r="GZ58" s="74"/>
      <c r="HA58" s="74"/>
      <c r="HB58" s="74"/>
      <c r="HC58" s="73">
        <v>3</v>
      </c>
      <c r="HD58" s="74"/>
      <c r="HE58" s="74"/>
      <c r="HF58" s="74"/>
      <c r="HG58" s="74"/>
      <c r="HH58" s="74"/>
      <c r="HI58" s="74"/>
      <c r="HJ58" s="74"/>
      <c r="HK58" s="74"/>
      <c r="HL58" s="74"/>
      <c r="HM58" s="73">
        <v>1</v>
      </c>
      <c r="HN58" s="74"/>
      <c r="HO58" s="73">
        <v>2</v>
      </c>
      <c r="HP58" s="74"/>
      <c r="HQ58" s="73">
        <v>3</v>
      </c>
      <c r="HR58" s="74"/>
      <c r="HS58" s="74"/>
      <c r="HT58" s="74"/>
      <c r="HU58" s="74"/>
      <c r="HV58" s="73">
        <v>2</v>
      </c>
      <c r="HW58" s="74"/>
      <c r="HX58" s="73">
        <v>3</v>
      </c>
      <c r="HY58" s="74"/>
      <c r="HZ58" s="74"/>
      <c r="IA58" s="74"/>
      <c r="IB58" s="74"/>
      <c r="IC58" s="74"/>
      <c r="ID58" s="74"/>
      <c r="IE58" s="74"/>
      <c r="IF58" s="74"/>
      <c r="IG58" s="74"/>
      <c r="IH58" s="74"/>
      <c r="II58" s="74"/>
      <c r="IJ58" s="74"/>
      <c r="IK58" s="74"/>
      <c r="IL58" s="74"/>
      <c r="IM58" s="74"/>
      <c r="IN58" s="74"/>
      <c r="IO58" s="74"/>
      <c r="IP58" s="73">
        <v>2</v>
      </c>
      <c r="IQ58" s="74"/>
      <c r="IR58" s="74"/>
      <c r="IS58" s="74"/>
      <c r="IT58" s="74"/>
      <c r="IU58" s="74"/>
      <c r="IV58" s="74"/>
      <c r="IW58" s="74"/>
      <c r="IX58" s="74"/>
      <c r="IY58" s="74"/>
      <c r="IZ58" s="74"/>
      <c r="JA58" s="74"/>
      <c r="JB58" s="74"/>
      <c r="JC58" s="74"/>
      <c r="JD58" s="74"/>
      <c r="JE58" s="73">
        <v>1</v>
      </c>
      <c r="JF58" s="74"/>
      <c r="JG58" s="74"/>
      <c r="JH58" s="74"/>
      <c r="JI58" s="74"/>
      <c r="JJ58" s="74"/>
      <c r="JK58" s="74"/>
      <c r="JL58" s="74"/>
      <c r="JM58" s="74"/>
      <c r="JN58" s="74"/>
      <c r="JO58" s="74"/>
      <c r="JP58" s="74"/>
      <c r="JQ58" s="74"/>
      <c r="JR58" s="74"/>
      <c r="JS58" s="74"/>
      <c r="JT58" s="74"/>
      <c r="JU58" s="73">
        <v>1</v>
      </c>
      <c r="JV58" s="74"/>
      <c r="JW58" s="74"/>
      <c r="JX58" s="74"/>
      <c r="JY58" s="74"/>
      <c r="JZ58" s="74"/>
      <c r="KA58" s="74"/>
      <c r="KB58" s="74"/>
      <c r="KC58" s="74"/>
      <c r="KD58" s="74"/>
      <c r="KE58" s="74"/>
      <c r="KF58" s="74"/>
      <c r="KG58" s="74"/>
      <c r="KH58" s="74"/>
      <c r="KI58" s="74"/>
      <c r="KJ58" s="74"/>
      <c r="KK58" s="74"/>
      <c r="KL58" s="74"/>
      <c r="KM58" s="74"/>
      <c r="KN58" s="94"/>
      <c r="KO58" s="101">
        <f t="shared" si="3"/>
        <v>259</v>
      </c>
    </row>
    <row r="59" spans="1:301" ht="18.75" customHeight="1" thickBot="1" x14ac:dyDescent="0.3">
      <c r="A59" s="100" t="s">
        <v>633</v>
      </c>
      <c r="B59" s="119" t="str">
        <f t="shared" si="2"/>
        <v>Holyoke Community Charter School</v>
      </c>
      <c r="C59" s="120"/>
      <c r="D59" s="67"/>
      <c r="E59" s="73">
        <v>90</v>
      </c>
      <c r="F59" s="73">
        <v>1</v>
      </c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3">
        <v>1</v>
      </c>
      <c r="R59" s="74"/>
      <c r="S59" s="74"/>
      <c r="T59" s="74"/>
      <c r="U59" s="74"/>
      <c r="V59" s="73">
        <v>321</v>
      </c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3">
        <v>1</v>
      </c>
      <c r="AO59" s="74"/>
      <c r="AP59" s="73">
        <v>41</v>
      </c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3">
        <v>4</v>
      </c>
      <c r="BC59" s="74"/>
      <c r="BD59" s="74"/>
      <c r="BE59" s="74"/>
      <c r="BF59" s="74"/>
      <c r="BG59" s="74"/>
      <c r="BH59" s="74"/>
      <c r="BI59" s="74"/>
      <c r="BJ59" s="74"/>
      <c r="BK59" s="74"/>
      <c r="BL59" s="74"/>
      <c r="BM59" s="74"/>
      <c r="BN59" s="74"/>
      <c r="BO59" s="73">
        <v>1</v>
      </c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4"/>
      <c r="CA59" s="74"/>
      <c r="CB59" s="74"/>
      <c r="CC59" s="74"/>
      <c r="CD59" s="74"/>
      <c r="CE59" s="74"/>
      <c r="CF59" s="74"/>
      <c r="CG59" s="74"/>
      <c r="CH59" s="74"/>
      <c r="CI59" s="74"/>
      <c r="CJ59" s="73">
        <v>3</v>
      </c>
      <c r="CK59" s="74"/>
      <c r="CL59" s="74"/>
      <c r="CM59" s="73">
        <v>7</v>
      </c>
      <c r="CN59" s="74"/>
      <c r="CO59" s="74"/>
      <c r="CP59" s="74"/>
      <c r="CQ59" s="74"/>
      <c r="CR59" s="74"/>
      <c r="CS59" s="74"/>
      <c r="CT59" s="74"/>
      <c r="CU59" s="74"/>
      <c r="CV59" s="74"/>
      <c r="CW59" s="74"/>
      <c r="CX59" s="74"/>
      <c r="CY59" s="74"/>
      <c r="CZ59" s="74"/>
      <c r="DA59" s="73">
        <v>1</v>
      </c>
      <c r="DB59" s="74"/>
      <c r="DC59" s="74"/>
      <c r="DD59" s="74"/>
      <c r="DE59" s="74"/>
      <c r="DF59" s="74"/>
      <c r="DG59" s="74"/>
      <c r="DH59" s="74"/>
      <c r="DI59" s="74"/>
      <c r="DJ59" s="74"/>
      <c r="DK59" s="74"/>
      <c r="DL59" s="74"/>
      <c r="DM59" s="74"/>
      <c r="DN59" s="74"/>
      <c r="DO59" s="74"/>
      <c r="DP59" s="74"/>
      <c r="DQ59" s="74"/>
      <c r="DR59" s="74"/>
      <c r="DS59" s="74"/>
      <c r="DT59" s="74"/>
      <c r="DU59" s="74"/>
      <c r="DV59" s="74"/>
      <c r="DW59" s="74"/>
      <c r="DX59" s="74"/>
      <c r="DY59" s="74"/>
      <c r="DZ59" s="74"/>
      <c r="EA59" s="74"/>
      <c r="EB59" s="74"/>
      <c r="EC59" s="74"/>
      <c r="ED59" s="74"/>
      <c r="EE59" s="73">
        <v>1</v>
      </c>
      <c r="EF59" s="74"/>
      <c r="EG59" s="74"/>
      <c r="EH59" s="74"/>
      <c r="EI59" s="74"/>
      <c r="EJ59" s="74"/>
      <c r="EK59" s="74"/>
      <c r="EL59" s="74"/>
      <c r="EM59" s="74"/>
      <c r="EN59" s="74"/>
      <c r="EO59" s="74"/>
      <c r="EP59" s="74"/>
      <c r="EQ59" s="74"/>
      <c r="ER59" s="74"/>
      <c r="ES59" s="74"/>
      <c r="ET59" s="74"/>
      <c r="EU59" s="74"/>
      <c r="EV59" s="74"/>
      <c r="EW59" s="74"/>
      <c r="EX59" s="74"/>
      <c r="EY59" s="74"/>
      <c r="EZ59" s="74"/>
      <c r="FA59" s="74"/>
      <c r="FB59" s="74"/>
      <c r="FC59" s="74"/>
      <c r="FD59" s="74"/>
      <c r="FE59" s="74"/>
      <c r="FF59" s="74"/>
      <c r="FG59" s="74"/>
      <c r="FH59" s="74"/>
      <c r="FI59" s="74"/>
      <c r="FJ59" s="74"/>
      <c r="FK59" s="74"/>
      <c r="FL59" s="74"/>
      <c r="FM59" s="74"/>
      <c r="FN59" s="74"/>
      <c r="FO59" s="74"/>
      <c r="FP59" s="74"/>
      <c r="FQ59" s="74"/>
      <c r="FR59" s="74"/>
      <c r="FS59" s="74"/>
      <c r="FT59" s="74"/>
      <c r="FU59" s="74"/>
      <c r="FV59" s="74"/>
      <c r="FW59" s="74"/>
      <c r="FX59" s="74"/>
      <c r="FY59" s="74"/>
      <c r="FZ59" s="74"/>
      <c r="GA59" s="74"/>
      <c r="GB59" s="74"/>
      <c r="GC59" s="74"/>
      <c r="GD59" s="74"/>
      <c r="GE59" s="74"/>
      <c r="GF59" s="74"/>
      <c r="GG59" s="73">
        <v>1</v>
      </c>
      <c r="GH59" s="74"/>
      <c r="GI59" s="73">
        <v>1</v>
      </c>
      <c r="GJ59" s="74"/>
      <c r="GK59" s="74"/>
      <c r="GL59" s="74"/>
      <c r="GM59" s="74"/>
      <c r="GN59" s="74"/>
      <c r="GO59" s="74"/>
      <c r="GP59" s="74"/>
      <c r="GQ59" s="74"/>
      <c r="GR59" s="74"/>
      <c r="GS59" s="73">
        <v>1</v>
      </c>
      <c r="GT59" s="74"/>
      <c r="GU59" s="74"/>
      <c r="GV59" s="74"/>
      <c r="GW59" s="74"/>
      <c r="GX59" s="74"/>
      <c r="GY59" s="74"/>
      <c r="GZ59" s="74"/>
      <c r="HA59" s="74"/>
      <c r="HB59" s="74"/>
      <c r="HC59" s="74"/>
      <c r="HD59" s="74"/>
      <c r="HE59" s="74"/>
      <c r="HF59" s="74"/>
      <c r="HG59" s="74"/>
      <c r="HH59" s="74"/>
      <c r="HI59" s="74"/>
      <c r="HJ59" s="74"/>
      <c r="HK59" s="74"/>
      <c r="HL59" s="74"/>
      <c r="HM59" s="74"/>
      <c r="HN59" s="74"/>
      <c r="HO59" s="74"/>
      <c r="HP59" s="74"/>
      <c r="HQ59" s="74"/>
      <c r="HR59" s="74"/>
      <c r="HS59" s="74"/>
      <c r="HT59" s="74"/>
      <c r="HU59" s="74"/>
      <c r="HV59" s="74"/>
      <c r="HW59" s="73">
        <v>3</v>
      </c>
      <c r="HX59" s="74"/>
      <c r="HY59" s="74"/>
      <c r="HZ59" s="74"/>
      <c r="IA59" s="74"/>
      <c r="IB59" s="74"/>
      <c r="IC59" s="74"/>
      <c r="ID59" s="74"/>
      <c r="IE59" s="74"/>
      <c r="IF59" s="74"/>
      <c r="IG59" s="74"/>
      <c r="IH59" s="74"/>
      <c r="II59" s="74"/>
      <c r="IJ59" s="74"/>
      <c r="IK59" s="74"/>
      <c r="IL59" s="74"/>
      <c r="IM59" s="74"/>
      <c r="IN59" s="74"/>
      <c r="IO59" s="74"/>
      <c r="IP59" s="74"/>
      <c r="IQ59" s="74"/>
      <c r="IR59" s="74"/>
      <c r="IS59" s="74"/>
      <c r="IT59" s="74"/>
      <c r="IU59" s="74"/>
      <c r="IV59" s="74"/>
      <c r="IW59" s="74"/>
      <c r="IX59" s="74"/>
      <c r="IY59" s="74"/>
      <c r="IZ59" s="74"/>
      <c r="JA59" s="73">
        <v>1</v>
      </c>
      <c r="JB59" s="74"/>
      <c r="JC59" s="74"/>
      <c r="JD59" s="74"/>
      <c r="JE59" s="74"/>
      <c r="JF59" s="74"/>
      <c r="JG59" s="74"/>
      <c r="JH59" s="74"/>
      <c r="JI59" s="74"/>
      <c r="JJ59" s="74"/>
      <c r="JK59" s="74"/>
      <c r="JL59" s="74"/>
      <c r="JM59" s="74"/>
      <c r="JN59" s="74"/>
      <c r="JO59" s="74"/>
      <c r="JP59" s="74"/>
      <c r="JQ59" s="74"/>
      <c r="JR59" s="74"/>
      <c r="JS59" s="74"/>
      <c r="JT59" s="74"/>
      <c r="JU59" s="74"/>
      <c r="JV59" s="74"/>
      <c r="JW59" s="74"/>
      <c r="JX59" s="74"/>
      <c r="JY59" s="74"/>
      <c r="JZ59" s="74"/>
      <c r="KA59" s="74"/>
      <c r="KB59" s="74"/>
      <c r="KC59" s="74"/>
      <c r="KD59" s="74"/>
      <c r="KE59" s="74"/>
      <c r="KF59" s="74"/>
      <c r="KG59" s="74"/>
      <c r="KH59" s="74"/>
      <c r="KI59" s="74"/>
      <c r="KJ59" s="74"/>
      <c r="KK59" s="74"/>
      <c r="KL59" s="74"/>
      <c r="KM59" s="74"/>
      <c r="KN59" s="94"/>
      <c r="KO59" s="101">
        <f t="shared" si="3"/>
        <v>479</v>
      </c>
    </row>
    <row r="60" spans="1:301" ht="18.75" customHeight="1" thickBot="1" x14ac:dyDescent="0.3">
      <c r="A60" s="100" t="s">
        <v>634</v>
      </c>
      <c r="B60" s="119" t="str">
        <f t="shared" si="2"/>
        <v>Lawrence Family Development Charter School</v>
      </c>
      <c r="C60" s="120"/>
      <c r="D60" s="67"/>
      <c r="E60" s="74"/>
      <c r="F60" s="73">
        <v>1288</v>
      </c>
      <c r="G60" s="74"/>
      <c r="H60" s="74"/>
      <c r="I60" s="74"/>
      <c r="J60" s="74"/>
      <c r="K60" s="74"/>
      <c r="L60" s="73">
        <v>1</v>
      </c>
      <c r="M60" s="74"/>
      <c r="N60" s="73">
        <v>1</v>
      </c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3">
        <v>32</v>
      </c>
      <c r="AT60" s="74"/>
      <c r="AU60" s="74"/>
      <c r="AV60" s="74"/>
      <c r="AW60" s="74"/>
      <c r="AX60" s="74"/>
      <c r="AY60" s="74"/>
      <c r="AZ60" s="74"/>
      <c r="BA60" s="73">
        <v>2</v>
      </c>
      <c r="BB60" s="74"/>
      <c r="BC60" s="74"/>
      <c r="BD60" s="74"/>
      <c r="BE60" s="74"/>
      <c r="BF60" s="74"/>
      <c r="BG60" s="74"/>
      <c r="BH60" s="74"/>
      <c r="BI60" s="74"/>
      <c r="BJ60" s="74"/>
      <c r="BK60" s="74"/>
      <c r="BL60" s="74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4"/>
      <c r="CA60" s="74"/>
      <c r="CB60" s="74"/>
      <c r="CC60" s="74"/>
      <c r="CD60" s="74"/>
      <c r="CE60" s="74"/>
      <c r="CF60" s="74"/>
      <c r="CG60" s="74"/>
      <c r="CH60" s="74"/>
      <c r="CI60" s="74"/>
      <c r="CJ60" s="74"/>
      <c r="CK60" s="74"/>
      <c r="CL60" s="74"/>
      <c r="CM60" s="74"/>
      <c r="CN60" s="74"/>
      <c r="CO60" s="74"/>
      <c r="CP60" s="74"/>
      <c r="CQ60" s="74"/>
      <c r="CR60" s="74"/>
      <c r="CS60" s="74"/>
      <c r="CT60" s="74"/>
      <c r="CU60" s="74"/>
      <c r="CV60" s="74"/>
      <c r="CW60" s="74"/>
      <c r="CX60" s="74"/>
      <c r="CY60" s="74"/>
      <c r="CZ60" s="74"/>
      <c r="DA60" s="74"/>
      <c r="DB60" s="74"/>
      <c r="DC60" s="74"/>
      <c r="DD60" s="74"/>
      <c r="DE60" s="74"/>
      <c r="DF60" s="74"/>
      <c r="DG60" s="74"/>
      <c r="DH60" s="74"/>
      <c r="DI60" s="74"/>
      <c r="DJ60" s="74"/>
      <c r="DK60" s="74"/>
      <c r="DL60" s="74"/>
      <c r="DM60" s="74"/>
      <c r="DN60" s="74"/>
      <c r="DO60" s="74"/>
      <c r="DP60" s="74"/>
      <c r="DQ60" s="74"/>
      <c r="DR60" s="74"/>
      <c r="DS60" s="74"/>
      <c r="DT60" s="74"/>
      <c r="DU60" s="74"/>
      <c r="DV60" s="74"/>
      <c r="DW60" s="74"/>
      <c r="DX60" s="74"/>
      <c r="DY60" s="74"/>
      <c r="DZ60" s="74"/>
      <c r="EA60" s="74"/>
      <c r="EB60" s="74"/>
      <c r="EC60" s="74"/>
      <c r="ED60" s="74"/>
      <c r="EE60" s="74"/>
      <c r="EF60" s="74"/>
      <c r="EG60" s="74"/>
      <c r="EH60" s="74"/>
      <c r="EI60" s="74"/>
      <c r="EJ60" s="74"/>
      <c r="EK60" s="74"/>
      <c r="EL60" s="74"/>
      <c r="EM60" s="74"/>
      <c r="EN60" s="74"/>
      <c r="EO60" s="74"/>
      <c r="EP60" s="74"/>
      <c r="EQ60" s="74"/>
      <c r="ER60" s="74"/>
      <c r="ES60" s="74"/>
      <c r="ET60" s="74"/>
      <c r="EU60" s="73">
        <v>1</v>
      </c>
      <c r="EV60" s="74"/>
      <c r="EW60" s="74"/>
      <c r="EX60" s="74"/>
      <c r="EY60" s="74"/>
      <c r="EZ60" s="74"/>
      <c r="FA60" s="74"/>
      <c r="FB60" s="74"/>
      <c r="FC60" s="74"/>
      <c r="FD60" s="74"/>
      <c r="FE60" s="74"/>
      <c r="FF60" s="74"/>
      <c r="FG60" s="74"/>
      <c r="FH60" s="74"/>
      <c r="FI60" s="74"/>
      <c r="FJ60" s="74"/>
      <c r="FK60" s="74"/>
      <c r="FL60" s="74"/>
      <c r="FM60" s="74"/>
      <c r="FN60" s="73">
        <v>1</v>
      </c>
      <c r="FO60" s="74"/>
      <c r="FP60" s="74"/>
      <c r="FQ60" s="74"/>
      <c r="FR60" s="74"/>
      <c r="FS60" s="74"/>
      <c r="FT60" s="74"/>
      <c r="FU60" s="74"/>
      <c r="FV60" s="74"/>
      <c r="FW60" s="74"/>
      <c r="FX60" s="74"/>
      <c r="FY60" s="74"/>
      <c r="FZ60" s="74"/>
      <c r="GA60" s="74"/>
      <c r="GB60" s="74"/>
      <c r="GC60" s="74"/>
      <c r="GD60" s="74"/>
      <c r="GE60" s="74"/>
      <c r="GF60" s="74"/>
      <c r="GG60" s="74"/>
      <c r="GH60" s="74"/>
      <c r="GI60" s="74"/>
      <c r="GJ60" s="74"/>
      <c r="GK60" s="74"/>
      <c r="GL60" s="74"/>
      <c r="GM60" s="74"/>
      <c r="GN60" s="74"/>
      <c r="GO60" s="74"/>
      <c r="GP60" s="74"/>
      <c r="GQ60" s="74"/>
      <c r="GR60" s="74"/>
      <c r="GS60" s="74"/>
      <c r="GT60" s="74"/>
      <c r="GU60" s="74"/>
      <c r="GV60" s="74"/>
      <c r="GW60" s="74"/>
      <c r="GX60" s="74"/>
      <c r="GY60" s="74"/>
      <c r="GZ60" s="74"/>
      <c r="HA60" s="74"/>
      <c r="HB60" s="74"/>
      <c r="HC60" s="74"/>
      <c r="HD60" s="74"/>
      <c r="HE60" s="74"/>
      <c r="HF60" s="74"/>
      <c r="HG60" s="74"/>
      <c r="HH60" s="74"/>
      <c r="HI60" s="74"/>
      <c r="HJ60" s="74"/>
      <c r="HK60" s="74"/>
      <c r="HL60" s="74"/>
      <c r="HM60" s="74"/>
      <c r="HN60" s="74"/>
      <c r="HO60" s="74"/>
      <c r="HP60" s="74"/>
      <c r="HQ60" s="74"/>
      <c r="HR60" s="74"/>
      <c r="HS60" s="74"/>
      <c r="HT60" s="74"/>
      <c r="HU60" s="74"/>
      <c r="HV60" s="74"/>
      <c r="HW60" s="74"/>
      <c r="HX60" s="74"/>
      <c r="HY60" s="74"/>
      <c r="HZ60" s="74"/>
      <c r="IA60" s="74"/>
      <c r="IB60" s="74"/>
      <c r="IC60" s="74"/>
      <c r="ID60" s="74"/>
      <c r="IE60" s="74"/>
      <c r="IF60" s="74"/>
      <c r="IG60" s="74"/>
      <c r="IH60" s="74"/>
      <c r="II60" s="74"/>
      <c r="IJ60" s="74"/>
      <c r="IK60" s="74"/>
      <c r="IL60" s="74"/>
      <c r="IM60" s="74"/>
      <c r="IN60" s="74"/>
      <c r="IO60" s="74"/>
      <c r="IP60" s="74"/>
      <c r="IQ60" s="74"/>
      <c r="IR60" s="74"/>
      <c r="IS60" s="74"/>
      <c r="IT60" s="74"/>
      <c r="IU60" s="74"/>
      <c r="IV60" s="74"/>
      <c r="IW60" s="74"/>
      <c r="IX60" s="74"/>
      <c r="IY60" s="74"/>
      <c r="IZ60" s="74"/>
      <c r="JA60" s="74"/>
      <c r="JB60" s="74"/>
      <c r="JC60" s="74"/>
      <c r="JD60" s="74"/>
      <c r="JE60" s="74"/>
      <c r="JF60" s="74"/>
      <c r="JG60" s="74"/>
      <c r="JH60" s="74"/>
      <c r="JI60" s="74"/>
      <c r="JJ60" s="74"/>
      <c r="JK60" s="74"/>
      <c r="JL60" s="74"/>
      <c r="JM60" s="74"/>
      <c r="JN60" s="74"/>
      <c r="JO60" s="74"/>
      <c r="JP60" s="74"/>
      <c r="JQ60" s="74"/>
      <c r="JR60" s="74"/>
      <c r="JS60" s="74"/>
      <c r="JT60" s="74"/>
      <c r="JU60" s="74"/>
      <c r="JV60" s="74"/>
      <c r="JW60" s="74"/>
      <c r="JX60" s="74"/>
      <c r="JY60" s="74"/>
      <c r="JZ60" s="74"/>
      <c r="KA60" s="74"/>
      <c r="KB60" s="74"/>
      <c r="KC60" s="74"/>
      <c r="KD60" s="74"/>
      <c r="KE60" s="74"/>
      <c r="KF60" s="74"/>
      <c r="KG60" s="74"/>
      <c r="KH60" s="74"/>
      <c r="KI60" s="74"/>
      <c r="KJ60" s="74"/>
      <c r="KK60" s="74"/>
      <c r="KL60" s="74"/>
      <c r="KM60" s="74"/>
      <c r="KN60" s="94"/>
      <c r="KO60" s="101">
        <f t="shared" si="3"/>
        <v>1326</v>
      </c>
    </row>
    <row r="61" spans="1:301" ht="18.75" customHeight="1" thickBot="1" x14ac:dyDescent="0.3">
      <c r="A61" s="100" t="s">
        <v>636</v>
      </c>
      <c r="B61" s="119" t="str">
        <f t="shared" si="2"/>
        <v>Lowell Community Charter Public School</v>
      </c>
      <c r="C61" s="120"/>
      <c r="D61" s="67"/>
      <c r="E61" s="74"/>
      <c r="F61" s="73">
        <v>1</v>
      </c>
      <c r="G61" s="74"/>
      <c r="H61" s="74"/>
      <c r="I61" s="74"/>
      <c r="J61" s="74"/>
      <c r="K61" s="74"/>
      <c r="L61" s="74"/>
      <c r="M61" s="74"/>
      <c r="N61" s="73">
        <v>1</v>
      </c>
      <c r="O61" s="74"/>
      <c r="P61" s="74"/>
      <c r="Q61" s="74"/>
      <c r="R61" s="74"/>
      <c r="S61" s="73">
        <v>229</v>
      </c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3">
        <v>14</v>
      </c>
      <c r="AR61" s="74"/>
      <c r="AS61" s="74"/>
      <c r="AT61" s="74"/>
      <c r="AU61" s="74"/>
      <c r="AV61" s="74"/>
      <c r="AW61" s="74"/>
      <c r="AX61" s="74"/>
      <c r="AY61" s="74"/>
      <c r="AZ61" s="74"/>
      <c r="BA61" s="73">
        <v>1</v>
      </c>
      <c r="BB61" s="74"/>
      <c r="BC61" s="74"/>
      <c r="BD61" s="74"/>
      <c r="BE61" s="74"/>
      <c r="BF61" s="74"/>
      <c r="BG61" s="74"/>
      <c r="BH61" s="74"/>
      <c r="BI61" s="74"/>
      <c r="BJ61" s="73">
        <v>3</v>
      </c>
      <c r="BK61" s="73">
        <v>1</v>
      </c>
      <c r="BL61" s="74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74"/>
      <c r="BZ61" s="74"/>
      <c r="CA61" s="74"/>
      <c r="CB61" s="74"/>
      <c r="CC61" s="74"/>
      <c r="CD61" s="74"/>
      <c r="CE61" s="74"/>
      <c r="CF61" s="74"/>
      <c r="CG61" s="74"/>
      <c r="CH61" s="74"/>
      <c r="CI61" s="74"/>
      <c r="CJ61" s="74"/>
      <c r="CK61" s="74"/>
      <c r="CL61" s="74"/>
      <c r="CM61" s="74"/>
      <c r="CN61" s="74"/>
      <c r="CO61" s="74"/>
      <c r="CP61" s="74"/>
      <c r="CQ61" s="74"/>
      <c r="CR61" s="74"/>
      <c r="CS61" s="74"/>
      <c r="CT61" s="74"/>
      <c r="CU61" s="74"/>
      <c r="CV61" s="74"/>
      <c r="CW61" s="74"/>
      <c r="CX61" s="74"/>
      <c r="CY61" s="74"/>
      <c r="CZ61" s="74"/>
      <c r="DA61" s="74"/>
      <c r="DB61" s="74"/>
      <c r="DC61" s="74"/>
      <c r="DD61" s="74"/>
      <c r="DE61" s="74"/>
      <c r="DF61" s="74"/>
      <c r="DG61" s="74"/>
      <c r="DH61" s="74"/>
      <c r="DI61" s="74"/>
      <c r="DJ61" s="74"/>
      <c r="DK61" s="74"/>
      <c r="DL61" s="74"/>
      <c r="DM61" s="74"/>
      <c r="DN61" s="74"/>
      <c r="DO61" s="74"/>
      <c r="DP61" s="74"/>
      <c r="DQ61" s="74"/>
      <c r="DR61" s="74"/>
      <c r="DS61" s="74"/>
      <c r="DT61" s="74"/>
      <c r="DU61" s="74"/>
      <c r="DV61" s="74"/>
      <c r="DW61" s="74"/>
      <c r="DX61" s="74"/>
      <c r="DY61" s="74"/>
      <c r="DZ61" s="74"/>
      <c r="EA61" s="74"/>
      <c r="EB61" s="74"/>
      <c r="EC61" s="74"/>
      <c r="ED61" s="74"/>
      <c r="EE61" s="74"/>
      <c r="EF61" s="74"/>
      <c r="EG61" s="74"/>
      <c r="EH61" s="74"/>
      <c r="EI61" s="74"/>
      <c r="EJ61" s="74"/>
      <c r="EK61" s="74"/>
      <c r="EL61" s="74"/>
      <c r="EM61" s="74"/>
      <c r="EN61" s="74"/>
      <c r="EO61" s="74"/>
      <c r="EP61" s="74"/>
      <c r="EQ61" s="74"/>
      <c r="ER61" s="74"/>
      <c r="ES61" s="74"/>
      <c r="ET61" s="74"/>
      <c r="EU61" s="74"/>
      <c r="EV61" s="74"/>
      <c r="EW61" s="74"/>
      <c r="EX61" s="74"/>
      <c r="EY61" s="74"/>
      <c r="EZ61" s="74"/>
      <c r="FA61" s="74"/>
      <c r="FB61" s="74"/>
      <c r="FC61" s="74"/>
      <c r="FD61" s="74"/>
      <c r="FE61" s="74"/>
      <c r="FF61" s="74"/>
      <c r="FG61" s="74"/>
      <c r="FH61" s="74"/>
      <c r="FI61" s="74"/>
      <c r="FJ61" s="74"/>
      <c r="FK61" s="74"/>
      <c r="FL61" s="74"/>
      <c r="FM61" s="74"/>
      <c r="FN61" s="73">
        <v>1</v>
      </c>
      <c r="FO61" s="74"/>
      <c r="FP61" s="74"/>
      <c r="FQ61" s="74"/>
      <c r="FR61" s="74"/>
      <c r="FS61" s="74"/>
      <c r="FT61" s="74"/>
      <c r="FU61" s="74"/>
      <c r="FV61" s="74"/>
      <c r="FW61" s="74"/>
      <c r="FX61" s="74"/>
      <c r="FY61" s="74"/>
      <c r="FZ61" s="74"/>
      <c r="GA61" s="74"/>
      <c r="GB61" s="74"/>
      <c r="GC61" s="74"/>
      <c r="GD61" s="74"/>
      <c r="GE61" s="74"/>
      <c r="GF61" s="74"/>
      <c r="GG61" s="74"/>
      <c r="GH61" s="74"/>
      <c r="GI61" s="74"/>
      <c r="GJ61" s="74"/>
      <c r="GK61" s="74"/>
      <c r="GL61" s="74"/>
      <c r="GM61" s="74"/>
      <c r="GN61" s="74"/>
      <c r="GO61" s="74"/>
      <c r="GP61" s="74"/>
      <c r="GQ61" s="74"/>
      <c r="GR61" s="74"/>
      <c r="GS61" s="74"/>
      <c r="GT61" s="74"/>
      <c r="GU61" s="74"/>
      <c r="GV61" s="74"/>
      <c r="GW61" s="74"/>
      <c r="GX61" s="74"/>
      <c r="GY61" s="74"/>
      <c r="GZ61" s="74"/>
      <c r="HA61" s="74"/>
      <c r="HB61" s="74"/>
      <c r="HC61" s="74"/>
      <c r="HD61" s="74"/>
      <c r="HE61" s="74"/>
      <c r="HF61" s="74"/>
      <c r="HG61" s="74"/>
      <c r="HH61" s="74"/>
      <c r="HI61" s="73">
        <v>1</v>
      </c>
      <c r="HJ61" s="74"/>
      <c r="HK61" s="74"/>
      <c r="HL61" s="74"/>
      <c r="HM61" s="74"/>
      <c r="HN61" s="74"/>
      <c r="HO61" s="74"/>
      <c r="HP61" s="74"/>
      <c r="HQ61" s="74"/>
      <c r="HR61" s="74"/>
      <c r="HS61" s="74"/>
      <c r="HT61" s="74"/>
      <c r="HU61" s="74"/>
      <c r="HV61" s="74"/>
      <c r="HW61" s="74"/>
      <c r="HX61" s="74"/>
      <c r="HY61" s="74"/>
      <c r="HZ61" s="74"/>
      <c r="IA61" s="74"/>
      <c r="IB61" s="74"/>
      <c r="IC61" s="74"/>
      <c r="ID61" s="74"/>
      <c r="IE61" s="74"/>
      <c r="IF61" s="74"/>
      <c r="IG61" s="74"/>
      <c r="IH61" s="74"/>
      <c r="II61" s="74"/>
      <c r="IJ61" s="74"/>
      <c r="IK61" s="74"/>
      <c r="IL61" s="74"/>
      <c r="IM61" s="74"/>
      <c r="IN61" s="74"/>
      <c r="IO61" s="74"/>
      <c r="IP61" s="74"/>
      <c r="IQ61" s="74"/>
      <c r="IR61" s="74"/>
      <c r="IS61" s="74"/>
      <c r="IT61" s="74"/>
      <c r="IU61" s="74"/>
      <c r="IV61" s="74"/>
      <c r="IW61" s="74"/>
      <c r="IX61" s="74"/>
      <c r="IY61" s="74"/>
      <c r="IZ61" s="74"/>
      <c r="JA61" s="74"/>
      <c r="JB61" s="74"/>
      <c r="JC61" s="74"/>
      <c r="JD61" s="74"/>
      <c r="JE61" s="74"/>
      <c r="JF61" s="74"/>
      <c r="JG61" s="74"/>
      <c r="JH61" s="74"/>
      <c r="JI61" s="74"/>
      <c r="JJ61" s="74"/>
      <c r="JK61" s="74"/>
      <c r="JL61" s="74"/>
      <c r="JM61" s="74"/>
      <c r="JN61" s="74"/>
      <c r="JO61" s="74"/>
      <c r="JP61" s="74"/>
      <c r="JQ61" s="74"/>
      <c r="JR61" s="74"/>
      <c r="JS61" s="74"/>
      <c r="JT61" s="74"/>
      <c r="JU61" s="74"/>
      <c r="JV61" s="74"/>
      <c r="JW61" s="74"/>
      <c r="JX61" s="74"/>
      <c r="JY61" s="74"/>
      <c r="JZ61" s="74"/>
      <c r="KA61" s="74"/>
      <c r="KB61" s="74"/>
      <c r="KC61" s="74"/>
      <c r="KD61" s="74"/>
      <c r="KE61" s="74"/>
      <c r="KF61" s="74"/>
      <c r="KG61" s="74"/>
      <c r="KH61" s="74"/>
      <c r="KI61" s="74"/>
      <c r="KJ61" s="74"/>
      <c r="KK61" s="74"/>
      <c r="KL61" s="74"/>
      <c r="KM61" s="74"/>
      <c r="KN61" s="94"/>
      <c r="KO61" s="101">
        <f t="shared" si="3"/>
        <v>252</v>
      </c>
    </row>
    <row r="62" spans="1:301" ht="18.75" customHeight="1" thickBot="1" x14ac:dyDescent="0.3">
      <c r="A62" s="100" t="s">
        <v>641</v>
      </c>
      <c r="B62" s="119" t="str">
        <f t="shared" si="2"/>
        <v>Marblehead Community Charter Public School</v>
      </c>
      <c r="C62" s="120"/>
      <c r="D62" s="67"/>
      <c r="E62" s="74"/>
      <c r="F62" s="74"/>
      <c r="G62" s="74"/>
      <c r="H62" s="74"/>
      <c r="I62" s="74"/>
      <c r="J62" s="74"/>
      <c r="K62" s="74"/>
      <c r="L62" s="73">
        <v>37</v>
      </c>
      <c r="M62" s="74"/>
      <c r="N62" s="74"/>
      <c r="O62" s="74"/>
      <c r="P62" s="74"/>
      <c r="Q62" s="74"/>
      <c r="R62" s="74"/>
      <c r="S62" s="74"/>
      <c r="T62" s="74"/>
      <c r="U62" s="73">
        <v>3</v>
      </c>
      <c r="V62" s="74"/>
      <c r="W62" s="74"/>
      <c r="X62" s="74"/>
      <c r="Y62" s="74"/>
      <c r="Z62" s="74"/>
      <c r="AA62" s="74"/>
      <c r="AB62" s="74"/>
      <c r="AC62" s="73">
        <v>16</v>
      </c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C62" s="74"/>
      <c r="BD62" s="73">
        <v>1</v>
      </c>
      <c r="BE62" s="73">
        <v>84</v>
      </c>
      <c r="BF62" s="74"/>
      <c r="BG62" s="74"/>
      <c r="BH62" s="74"/>
      <c r="BI62" s="74"/>
      <c r="BJ62" s="74"/>
      <c r="BK62" s="74"/>
      <c r="BL62" s="74"/>
      <c r="BM62" s="73">
        <v>3</v>
      </c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4"/>
      <c r="CA62" s="74"/>
      <c r="CB62" s="74"/>
      <c r="CC62" s="74"/>
      <c r="CD62" s="74"/>
      <c r="CE62" s="74"/>
      <c r="CF62" s="74"/>
      <c r="CG62" s="74"/>
      <c r="CH62" s="74"/>
      <c r="CI62" s="74"/>
      <c r="CJ62" s="74"/>
      <c r="CK62" s="73">
        <v>34</v>
      </c>
      <c r="CL62" s="74"/>
      <c r="CM62" s="74"/>
      <c r="CN62" s="74"/>
      <c r="CO62" s="74"/>
      <c r="CP62" s="74"/>
      <c r="CQ62" s="74"/>
      <c r="CR62" s="74"/>
      <c r="CS62" s="74"/>
      <c r="CT62" s="74"/>
      <c r="CU62" s="74"/>
      <c r="CV62" s="74"/>
      <c r="CW62" s="74"/>
      <c r="CX62" s="74"/>
      <c r="CY62" s="74"/>
      <c r="CZ62" s="74"/>
      <c r="DA62" s="74"/>
      <c r="DB62" s="74"/>
      <c r="DC62" s="74"/>
      <c r="DD62" s="74"/>
      <c r="DE62" s="74"/>
      <c r="DF62" s="74"/>
      <c r="DG62" s="74"/>
      <c r="DH62" s="74"/>
      <c r="DI62" s="74"/>
      <c r="DJ62" s="74"/>
      <c r="DK62" s="74"/>
      <c r="DL62" s="74"/>
      <c r="DM62" s="74"/>
      <c r="DN62" s="74"/>
      <c r="DO62" s="74"/>
      <c r="DP62" s="74"/>
      <c r="DQ62" s="74"/>
      <c r="DR62" s="74"/>
      <c r="DS62" s="74"/>
      <c r="DT62" s="74"/>
      <c r="DU62" s="74"/>
      <c r="DV62" s="74"/>
      <c r="DW62" s="74"/>
      <c r="DX62" s="74"/>
      <c r="DY62" s="74"/>
      <c r="DZ62" s="74"/>
      <c r="EA62" s="74"/>
      <c r="EB62" s="74"/>
      <c r="EC62" s="74"/>
      <c r="ED62" s="74"/>
      <c r="EE62" s="74"/>
      <c r="EF62" s="74"/>
      <c r="EG62" s="74"/>
      <c r="EH62" s="74"/>
      <c r="EI62" s="74"/>
      <c r="EJ62" s="74"/>
      <c r="EK62" s="74"/>
      <c r="EL62" s="74"/>
      <c r="EM62" s="74"/>
      <c r="EN62" s="74"/>
      <c r="EO62" s="74"/>
      <c r="EP62" s="74"/>
      <c r="EQ62" s="74"/>
      <c r="ER62" s="74"/>
      <c r="ES62" s="74"/>
      <c r="ET62" s="74"/>
      <c r="EU62" s="74"/>
      <c r="EV62" s="74"/>
      <c r="EW62" s="73">
        <v>2</v>
      </c>
      <c r="EX62" s="74"/>
      <c r="EY62" s="74"/>
      <c r="EZ62" s="74"/>
      <c r="FA62" s="74"/>
      <c r="FB62" s="74"/>
      <c r="FC62" s="74"/>
      <c r="FD62" s="74"/>
      <c r="FE62" s="74"/>
      <c r="FF62" s="74"/>
      <c r="FG62" s="74"/>
      <c r="FH62" s="74"/>
      <c r="FI62" s="74"/>
      <c r="FJ62" s="74"/>
      <c r="FK62" s="74"/>
      <c r="FL62" s="74"/>
      <c r="FM62" s="74"/>
      <c r="FN62" s="74"/>
      <c r="FO62" s="74"/>
      <c r="FP62" s="74"/>
      <c r="FQ62" s="74"/>
      <c r="FR62" s="74"/>
      <c r="FS62" s="74"/>
      <c r="FT62" s="74"/>
      <c r="FU62" s="74"/>
      <c r="FV62" s="74"/>
      <c r="FW62" s="74"/>
      <c r="FX62" s="74"/>
      <c r="FY62" s="74"/>
      <c r="FZ62" s="74"/>
      <c r="GA62" s="74"/>
      <c r="GB62" s="74"/>
      <c r="GC62" s="74"/>
      <c r="GD62" s="74"/>
      <c r="GE62" s="74"/>
      <c r="GF62" s="74"/>
      <c r="GG62" s="74"/>
      <c r="GH62" s="74"/>
      <c r="GI62" s="74"/>
      <c r="GJ62" s="74"/>
      <c r="GK62" s="74"/>
      <c r="GL62" s="74"/>
      <c r="GM62" s="74"/>
      <c r="GN62" s="74"/>
      <c r="GO62" s="73">
        <v>1</v>
      </c>
      <c r="GP62" s="74"/>
      <c r="GQ62" s="74"/>
      <c r="GR62" s="74"/>
      <c r="GS62" s="74"/>
      <c r="GT62" s="74"/>
      <c r="GU62" s="74"/>
      <c r="GV62" s="74"/>
      <c r="GW62" s="74"/>
      <c r="GX62" s="74"/>
      <c r="GY62" s="74"/>
      <c r="GZ62" s="74"/>
      <c r="HA62" s="74"/>
      <c r="HB62" s="74"/>
      <c r="HC62" s="74"/>
      <c r="HD62" s="74"/>
      <c r="HE62" s="74"/>
      <c r="HF62" s="74"/>
      <c r="HG62" s="74"/>
      <c r="HH62" s="74"/>
      <c r="HI62" s="74"/>
      <c r="HJ62" s="74"/>
      <c r="HK62" s="74"/>
      <c r="HL62" s="74"/>
      <c r="HM62" s="74"/>
      <c r="HN62" s="74"/>
      <c r="HO62" s="74"/>
      <c r="HP62" s="74"/>
      <c r="HQ62" s="74"/>
      <c r="HR62" s="74"/>
      <c r="HS62" s="74"/>
      <c r="HT62" s="74"/>
      <c r="HU62" s="74"/>
      <c r="HV62" s="74"/>
      <c r="HW62" s="74"/>
      <c r="HX62" s="74"/>
      <c r="HY62" s="74"/>
      <c r="HZ62" s="74"/>
      <c r="IA62" s="74"/>
      <c r="IB62" s="74"/>
      <c r="IC62" s="74"/>
      <c r="ID62" s="74"/>
      <c r="IE62" s="74"/>
      <c r="IF62" s="74"/>
      <c r="IG62" s="74"/>
      <c r="IH62" s="74"/>
      <c r="II62" s="74"/>
      <c r="IJ62" s="74"/>
      <c r="IK62" s="74"/>
      <c r="IL62" s="74"/>
      <c r="IM62" s="74"/>
      <c r="IN62" s="74"/>
      <c r="IO62" s="74"/>
      <c r="IP62" s="74"/>
      <c r="IQ62" s="74"/>
      <c r="IR62" s="74"/>
      <c r="IS62" s="74"/>
      <c r="IT62" s="74"/>
      <c r="IU62" s="74"/>
      <c r="IV62" s="74"/>
      <c r="IW62" s="74"/>
      <c r="IX62" s="74"/>
      <c r="IY62" s="74"/>
      <c r="IZ62" s="74"/>
      <c r="JA62" s="74"/>
      <c r="JB62" s="74"/>
      <c r="JC62" s="74"/>
      <c r="JD62" s="74"/>
      <c r="JE62" s="74"/>
      <c r="JF62" s="74"/>
      <c r="JG62" s="74"/>
      <c r="JH62" s="74"/>
      <c r="JI62" s="74"/>
      <c r="JJ62" s="74"/>
      <c r="JK62" s="74"/>
      <c r="JL62" s="74"/>
      <c r="JM62" s="74"/>
      <c r="JN62" s="74"/>
      <c r="JO62" s="74"/>
      <c r="JP62" s="74"/>
      <c r="JQ62" s="74"/>
      <c r="JR62" s="74"/>
      <c r="JS62" s="74"/>
      <c r="JT62" s="74"/>
      <c r="JU62" s="74"/>
      <c r="JV62" s="74"/>
      <c r="JW62" s="74"/>
      <c r="JX62" s="74"/>
      <c r="JY62" s="74"/>
      <c r="JZ62" s="74"/>
      <c r="KA62" s="74"/>
      <c r="KB62" s="74"/>
      <c r="KC62" s="74"/>
      <c r="KD62" s="74"/>
      <c r="KE62" s="74"/>
      <c r="KF62" s="74"/>
      <c r="KG62" s="74"/>
      <c r="KH62" s="74"/>
      <c r="KI62" s="74"/>
      <c r="KJ62" s="74"/>
      <c r="KK62" s="74"/>
      <c r="KL62" s="74"/>
      <c r="KM62" s="74"/>
      <c r="KN62" s="94"/>
      <c r="KO62" s="101">
        <f t="shared" si="3"/>
        <v>181</v>
      </c>
    </row>
    <row r="63" spans="1:301" ht="18.75" customHeight="1" thickBot="1" x14ac:dyDescent="0.3">
      <c r="A63" s="100" t="s">
        <v>642</v>
      </c>
      <c r="B63" s="119" t="str">
        <f t="shared" si="2"/>
        <v>Martha's Vineyard Public Charter School</v>
      </c>
      <c r="C63" s="120"/>
      <c r="D63" s="67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74"/>
      <c r="BG63" s="74"/>
      <c r="BH63" s="73">
        <v>3</v>
      </c>
      <c r="BI63" s="74"/>
      <c r="BJ63" s="74"/>
      <c r="BK63" s="74"/>
      <c r="BL63" s="74"/>
      <c r="BM63" s="74"/>
      <c r="BN63" s="74"/>
      <c r="BO63" s="74"/>
      <c r="BP63" s="74"/>
      <c r="BQ63" s="73">
        <v>1</v>
      </c>
      <c r="BR63" s="74"/>
      <c r="BS63" s="74"/>
      <c r="BT63" s="74"/>
      <c r="BU63" s="74"/>
      <c r="BV63" s="74"/>
      <c r="BW63" s="74"/>
      <c r="BX63" s="74"/>
      <c r="BY63" s="74"/>
      <c r="BZ63" s="74"/>
      <c r="CA63" s="74"/>
      <c r="CB63" s="74"/>
      <c r="CC63" s="74"/>
      <c r="CD63" s="74"/>
      <c r="CE63" s="74"/>
      <c r="CF63" s="74"/>
      <c r="CG63" s="74"/>
      <c r="CH63" s="74"/>
      <c r="CI63" s="74"/>
      <c r="CJ63" s="74"/>
      <c r="CK63" s="74"/>
      <c r="CL63" s="74"/>
      <c r="CM63" s="74"/>
      <c r="CN63" s="74"/>
      <c r="CO63" s="74"/>
      <c r="CP63" s="74"/>
      <c r="CQ63" s="74"/>
      <c r="CR63" s="74"/>
      <c r="CS63" s="74"/>
      <c r="CT63" s="73">
        <v>31</v>
      </c>
      <c r="CU63" s="74"/>
      <c r="CV63" s="74"/>
      <c r="CW63" s="74"/>
      <c r="CX63" s="74"/>
      <c r="CY63" s="74"/>
      <c r="CZ63" s="74"/>
      <c r="DA63" s="74"/>
      <c r="DB63" s="74"/>
      <c r="DC63" s="74"/>
      <c r="DD63" s="74"/>
      <c r="DE63" s="74"/>
      <c r="DF63" s="74"/>
      <c r="DG63" s="74"/>
      <c r="DH63" s="74"/>
      <c r="DI63" s="74"/>
      <c r="DJ63" s="74"/>
      <c r="DK63" s="74"/>
      <c r="DL63" s="74"/>
      <c r="DM63" s="74"/>
      <c r="DN63" s="74"/>
      <c r="DO63" s="74"/>
      <c r="DP63" s="74"/>
      <c r="DQ63" s="73">
        <v>18</v>
      </c>
      <c r="DR63" s="74"/>
      <c r="DS63" s="74"/>
      <c r="DT63" s="74"/>
      <c r="DU63" s="74"/>
      <c r="DV63" s="73">
        <v>20</v>
      </c>
      <c r="DW63" s="74"/>
      <c r="DX63" s="74"/>
      <c r="DY63" s="74"/>
      <c r="DZ63" s="74"/>
      <c r="EA63" s="74"/>
      <c r="EB63" s="74"/>
      <c r="EC63" s="73">
        <v>17</v>
      </c>
      <c r="ED63" s="74"/>
      <c r="EE63" s="74"/>
      <c r="EF63" s="74"/>
      <c r="EG63" s="74"/>
      <c r="EH63" s="74"/>
      <c r="EI63" s="74"/>
      <c r="EJ63" s="74"/>
      <c r="EK63" s="74"/>
      <c r="EL63" s="74"/>
      <c r="EM63" s="74"/>
      <c r="EN63" s="74"/>
      <c r="EO63" s="74"/>
      <c r="EP63" s="74"/>
      <c r="EQ63" s="74"/>
      <c r="ER63" s="74"/>
      <c r="ES63" s="74"/>
      <c r="ET63" s="74"/>
      <c r="EU63" s="74"/>
      <c r="EV63" s="74"/>
      <c r="EW63" s="74"/>
      <c r="EX63" s="74"/>
      <c r="EY63" s="74"/>
      <c r="EZ63" s="74"/>
      <c r="FA63" s="74"/>
      <c r="FB63" s="74"/>
      <c r="FC63" s="74"/>
      <c r="FD63" s="74"/>
      <c r="FE63" s="74"/>
      <c r="FF63" s="74"/>
      <c r="FG63" s="74"/>
      <c r="FH63" s="74"/>
      <c r="FI63" s="74"/>
      <c r="FJ63" s="74"/>
      <c r="FK63" s="74"/>
      <c r="FL63" s="74"/>
      <c r="FM63" s="74"/>
      <c r="FN63" s="74"/>
      <c r="FO63" s="74"/>
      <c r="FP63" s="74"/>
      <c r="FQ63" s="74"/>
      <c r="FR63" s="74"/>
      <c r="FS63" s="74"/>
      <c r="FT63" s="74"/>
      <c r="FU63" s="74"/>
      <c r="FV63" s="74"/>
      <c r="FW63" s="74"/>
      <c r="FX63" s="74"/>
      <c r="FY63" s="74"/>
      <c r="FZ63" s="74"/>
      <c r="GA63" s="74"/>
      <c r="GB63" s="74"/>
      <c r="GC63" s="74"/>
      <c r="GD63" s="74"/>
      <c r="GE63" s="74"/>
      <c r="GF63" s="74"/>
      <c r="GG63" s="74"/>
      <c r="GH63" s="74"/>
      <c r="GI63" s="74"/>
      <c r="GJ63" s="74"/>
      <c r="GK63" s="74"/>
      <c r="GL63" s="74"/>
      <c r="GM63" s="74"/>
      <c r="GN63" s="74"/>
      <c r="GO63" s="74"/>
      <c r="GP63" s="74"/>
      <c r="GQ63" s="74"/>
      <c r="GR63" s="74"/>
      <c r="GS63" s="74"/>
      <c r="GT63" s="74"/>
      <c r="GU63" s="74"/>
      <c r="GV63" s="74"/>
      <c r="GW63" s="73">
        <v>5</v>
      </c>
      <c r="GX63" s="74"/>
      <c r="GY63" s="74"/>
      <c r="GZ63" s="74"/>
      <c r="HA63" s="74"/>
      <c r="HB63" s="74"/>
      <c r="HC63" s="74"/>
      <c r="HD63" s="74"/>
      <c r="HE63" s="74"/>
      <c r="HF63" s="74"/>
      <c r="HG63" s="74"/>
      <c r="HH63" s="74"/>
      <c r="HI63" s="74"/>
      <c r="HJ63" s="73">
        <v>4</v>
      </c>
      <c r="HK63" s="74"/>
      <c r="HL63" s="74"/>
      <c r="HM63" s="74"/>
      <c r="HN63" s="74"/>
      <c r="HO63" s="74"/>
      <c r="HP63" s="74"/>
      <c r="HQ63" s="74"/>
      <c r="HR63" s="74"/>
      <c r="HS63" s="74"/>
      <c r="HT63" s="74"/>
      <c r="HU63" s="74"/>
      <c r="HV63" s="74"/>
      <c r="HW63" s="74"/>
      <c r="HX63" s="74"/>
      <c r="HY63" s="74"/>
      <c r="HZ63" s="74"/>
      <c r="IA63" s="74"/>
      <c r="IB63" s="74"/>
      <c r="IC63" s="74"/>
      <c r="ID63" s="74"/>
      <c r="IE63" s="74"/>
      <c r="IF63" s="74"/>
      <c r="IG63" s="74"/>
      <c r="IH63" s="74"/>
      <c r="II63" s="74"/>
      <c r="IJ63" s="74"/>
      <c r="IK63" s="74"/>
      <c r="IL63" s="74"/>
      <c r="IM63" s="74"/>
      <c r="IN63" s="74"/>
      <c r="IO63" s="74"/>
      <c r="IP63" s="74"/>
      <c r="IQ63" s="74"/>
      <c r="IR63" s="74"/>
      <c r="IS63" s="74"/>
      <c r="IT63" s="74"/>
      <c r="IU63" s="74"/>
      <c r="IV63" s="74"/>
      <c r="IW63" s="74"/>
      <c r="IX63" s="74"/>
      <c r="IY63" s="74"/>
      <c r="IZ63" s="74"/>
      <c r="JA63" s="74"/>
      <c r="JB63" s="74"/>
      <c r="JC63" s="74"/>
      <c r="JD63" s="74"/>
      <c r="JE63" s="74"/>
      <c r="JF63" s="74"/>
      <c r="JG63" s="74"/>
      <c r="JH63" s="74"/>
      <c r="JI63" s="74"/>
      <c r="JJ63" s="74"/>
      <c r="JK63" s="74"/>
      <c r="JL63" s="74"/>
      <c r="JM63" s="74"/>
      <c r="JN63" s="74"/>
      <c r="JO63" s="74"/>
      <c r="JP63" s="74"/>
      <c r="JQ63" s="74"/>
      <c r="JR63" s="74"/>
      <c r="JS63" s="74"/>
      <c r="JT63" s="74"/>
      <c r="JU63" s="74"/>
      <c r="JV63" s="74"/>
      <c r="JW63" s="74"/>
      <c r="JX63" s="74"/>
      <c r="JY63" s="74"/>
      <c r="JZ63" s="74"/>
      <c r="KA63" s="74"/>
      <c r="KB63" s="74"/>
      <c r="KC63" s="74"/>
      <c r="KD63" s="74"/>
      <c r="KE63" s="74"/>
      <c r="KF63" s="74"/>
      <c r="KG63" s="74"/>
      <c r="KH63" s="74"/>
      <c r="KI63" s="74"/>
      <c r="KJ63" s="74"/>
      <c r="KK63" s="74"/>
      <c r="KL63" s="74"/>
      <c r="KM63" s="74"/>
      <c r="KN63" s="94"/>
      <c r="KO63" s="101">
        <f t="shared" si="3"/>
        <v>99</v>
      </c>
    </row>
    <row r="64" spans="1:301" ht="18.75" customHeight="1" thickBot="1" x14ac:dyDescent="0.3">
      <c r="A64" s="100" t="s">
        <v>643</v>
      </c>
      <c r="B64" s="119" t="str">
        <f t="shared" si="2"/>
        <v>Salem Community Charter School</v>
      </c>
      <c r="C64" s="120"/>
      <c r="D64" s="67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3">
        <v>4</v>
      </c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4"/>
      <c r="BR64" s="74"/>
      <c r="BS64" s="74"/>
      <c r="BT64" s="74"/>
      <c r="BU64" s="74"/>
      <c r="BV64" s="74"/>
      <c r="BW64" s="74"/>
      <c r="BX64" s="74"/>
      <c r="BY64" s="74"/>
      <c r="BZ64" s="74"/>
      <c r="CA64" s="74"/>
      <c r="CB64" s="74"/>
      <c r="CC64" s="74"/>
      <c r="CD64" s="74"/>
      <c r="CE64" s="74"/>
      <c r="CF64" s="74"/>
      <c r="CG64" s="74"/>
      <c r="CH64" s="74"/>
      <c r="CI64" s="74"/>
      <c r="CJ64" s="74"/>
      <c r="CK64" s="74"/>
      <c r="CL64" s="74"/>
      <c r="CM64" s="74"/>
      <c r="CN64" s="74"/>
      <c r="CO64" s="74"/>
      <c r="CP64" s="74"/>
      <c r="CQ64" s="74"/>
      <c r="CR64" s="74"/>
      <c r="CS64" s="74"/>
      <c r="CT64" s="74"/>
      <c r="CU64" s="74"/>
      <c r="CV64" s="74"/>
      <c r="CW64" s="74"/>
      <c r="CX64" s="74"/>
      <c r="CY64" s="74"/>
      <c r="CZ64" s="74"/>
      <c r="DA64" s="74"/>
      <c r="DB64" s="74"/>
      <c r="DC64" s="74"/>
      <c r="DD64" s="74"/>
      <c r="DE64" s="74"/>
      <c r="DF64" s="74"/>
      <c r="DG64" s="74"/>
      <c r="DH64" s="74"/>
      <c r="DI64" s="74"/>
      <c r="DJ64" s="74"/>
      <c r="DK64" s="74"/>
      <c r="DL64" s="74"/>
      <c r="DM64" s="74"/>
      <c r="DN64" s="74"/>
      <c r="DO64" s="74"/>
      <c r="DP64" s="74"/>
      <c r="DQ64" s="74"/>
      <c r="DR64" s="74"/>
      <c r="DS64" s="74"/>
      <c r="DT64" s="74"/>
      <c r="DU64" s="74"/>
      <c r="DV64" s="74"/>
      <c r="DW64" s="74"/>
      <c r="DX64" s="74"/>
      <c r="DY64" s="74"/>
      <c r="DZ64" s="74"/>
      <c r="EA64" s="74"/>
      <c r="EB64" s="74"/>
      <c r="EC64" s="74"/>
      <c r="ED64" s="74"/>
      <c r="EE64" s="74"/>
      <c r="EF64" s="74"/>
      <c r="EG64" s="74"/>
      <c r="EH64" s="74"/>
      <c r="EI64" s="74"/>
      <c r="EJ64" s="74"/>
      <c r="EK64" s="74"/>
      <c r="EL64" s="74"/>
      <c r="EM64" s="74"/>
      <c r="EN64" s="74"/>
      <c r="EO64" s="74"/>
      <c r="EP64" s="74"/>
      <c r="EQ64" s="74"/>
      <c r="ER64" s="74"/>
      <c r="ES64" s="74"/>
      <c r="ET64" s="74"/>
      <c r="EU64" s="74"/>
      <c r="EV64" s="74"/>
      <c r="EW64" s="74"/>
      <c r="EX64" s="74"/>
      <c r="EY64" s="74"/>
      <c r="EZ64" s="74"/>
      <c r="FA64" s="74"/>
      <c r="FB64" s="74"/>
      <c r="FC64" s="74"/>
      <c r="FD64" s="74"/>
      <c r="FE64" s="74"/>
      <c r="FF64" s="74"/>
      <c r="FG64" s="74"/>
      <c r="FH64" s="74"/>
      <c r="FI64" s="74"/>
      <c r="FJ64" s="74"/>
      <c r="FK64" s="74"/>
      <c r="FL64" s="74"/>
      <c r="FM64" s="74"/>
      <c r="FN64" s="74"/>
      <c r="FO64" s="74"/>
      <c r="FP64" s="74"/>
      <c r="FQ64" s="74"/>
      <c r="FR64" s="74"/>
      <c r="FS64" s="74"/>
      <c r="FT64" s="74"/>
      <c r="FU64" s="74"/>
      <c r="FV64" s="74"/>
      <c r="FW64" s="74"/>
      <c r="FX64" s="74"/>
      <c r="FY64" s="74"/>
      <c r="FZ64" s="74"/>
      <c r="GA64" s="74"/>
      <c r="GB64" s="74"/>
      <c r="GC64" s="74"/>
      <c r="GD64" s="74"/>
      <c r="GE64" s="74"/>
      <c r="GF64" s="74"/>
      <c r="GG64" s="74"/>
      <c r="GH64" s="74"/>
      <c r="GI64" s="74"/>
      <c r="GJ64" s="74"/>
      <c r="GK64" s="74"/>
      <c r="GL64" s="74"/>
      <c r="GM64" s="74"/>
      <c r="GN64" s="74"/>
      <c r="GO64" s="74"/>
      <c r="GP64" s="74"/>
      <c r="GQ64" s="74"/>
      <c r="GR64" s="74"/>
      <c r="GS64" s="74"/>
      <c r="GT64" s="74"/>
      <c r="GU64" s="74"/>
      <c r="GV64" s="74"/>
      <c r="GW64" s="74"/>
      <c r="GX64" s="74"/>
      <c r="GY64" s="74"/>
      <c r="GZ64" s="74"/>
      <c r="HA64" s="74"/>
      <c r="HB64" s="74"/>
      <c r="HC64" s="74"/>
      <c r="HD64" s="74"/>
      <c r="HE64" s="74"/>
      <c r="HF64" s="74"/>
      <c r="HG64" s="74"/>
      <c r="HH64" s="74"/>
      <c r="HI64" s="74"/>
      <c r="HJ64" s="74"/>
      <c r="HK64" s="74"/>
      <c r="HL64" s="74"/>
      <c r="HM64" s="74"/>
      <c r="HN64" s="74"/>
      <c r="HO64" s="74"/>
      <c r="HP64" s="74"/>
      <c r="HQ64" s="74"/>
      <c r="HR64" s="74"/>
      <c r="HS64" s="74"/>
      <c r="HT64" s="74"/>
      <c r="HU64" s="74"/>
      <c r="HV64" s="74"/>
      <c r="HW64" s="74"/>
      <c r="HX64" s="74"/>
      <c r="HY64" s="74"/>
      <c r="HZ64" s="74"/>
      <c r="IA64" s="74"/>
      <c r="IB64" s="74"/>
      <c r="IC64" s="74"/>
      <c r="ID64" s="74"/>
      <c r="IE64" s="74"/>
      <c r="IF64" s="74"/>
      <c r="IG64" s="74"/>
      <c r="IH64" s="74"/>
      <c r="II64" s="74"/>
      <c r="IJ64" s="74"/>
      <c r="IK64" s="74"/>
      <c r="IL64" s="74"/>
      <c r="IM64" s="74"/>
      <c r="IN64" s="74"/>
      <c r="IO64" s="74"/>
      <c r="IP64" s="74"/>
      <c r="IQ64" s="74"/>
      <c r="IR64" s="74"/>
      <c r="IS64" s="74"/>
      <c r="IT64" s="74"/>
      <c r="IU64" s="74"/>
      <c r="IV64" s="74"/>
      <c r="IW64" s="74"/>
      <c r="IX64" s="74"/>
      <c r="IY64" s="74"/>
      <c r="IZ64" s="74"/>
      <c r="JA64" s="74"/>
      <c r="JB64" s="74"/>
      <c r="JC64" s="74"/>
      <c r="JD64" s="74"/>
      <c r="JE64" s="74"/>
      <c r="JF64" s="74"/>
      <c r="JG64" s="74"/>
      <c r="JH64" s="74"/>
      <c r="JI64" s="74"/>
      <c r="JJ64" s="74"/>
      <c r="JK64" s="74"/>
      <c r="JL64" s="74"/>
      <c r="JM64" s="74"/>
      <c r="JN64" s="74"/>
      <c r="JO64" s="74"/>
      <c r="JP64" s="74"/>
      <c r="JQ64" s="74"/>
      <c r="JR64" s="74"/>
      <c r="JS64" s="74"/>
      <c r="JT64" s="74"/>
      <c r="JU64" s="74"/>
      <c r="JV64" s="74"/>
      <c r="JW64" s="74"/>
      <c r="JX64" s="74"/>
      <c r="JY64" s="74"/>
      <c r="JZ64" s="74"/>
      <c r="KA64" s="74"/>
      <c r="KB64" s="74"/>
      <c r="KC64" s="74"/>
      <c r="KD64" s="74"/>
      <c r="KE64" s="74"/>
      <c r="KF64" s="74"/>
      <c r="KG64" s="74"/>
      <c r="KH64" s="74"/>
      <c r="KI64" s="74"/>
      <c r="KJ64" s="74"/>
      <c r="KK64" s="74"/>
      <c r="KL64" s="74"/>
      <c r="KM64" s="74"/>
      <c r="KN64" s="94"/>
      <c r="KO64" s="101">
        <f t="shared" si="3"/>
        <v>4</v>
      </c>
    </row>
    <row r="65" spans="1:301" ht="18.75" customHeight="1" thickBot="1" x14ac:dyDescent="0.3">
      <c r="A65" s="100" t="s">
        <v>647</v>
      </c>
      <c r="B65" s="119" t="str">
        <f t="shared" si="2"/>
        <v>Silver Hill Horace Mann Charter School</v>
      </c>
      <c r="C65" s="120"/>
      <c r="D65" s="67"/>
      <c r="E65" s="74"/>
      <c r="F65" s="74"/>
      <c r="G65" s="74"/>
      <c r="H65" s="74"/>
      <c r="I65" s="74"/>
      <c r="J65" s="74"/>
      <c r="K65" s="74"/>
      <c r="L65" s="74"/>
      <c r="M65" s="74"/>
      <c r="N65" s="73">
        <v>117</v>
      </c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4"/>
      <c r="BG65" s="74"/>
      <c r="BH65" s="74"/>
      <c r="BI65" s="74"/>
      <c r="BJ65" s="74"/>
      <c r="BK65" s="74"/>
      <c r="BL65" s="74"/>
      <c r="BM65" s="74"/>
      <c r="BN65" s="74"/>
      <c r="BO65" s="74"/>
      <c r="BP65" s="74"/>
      <c r="BQ65" s="74"/>
      <c r="BR65" s="74"/>
      <c r="BS65" s="74"/>
      <c r="BT65" s="74"/>
      <c r="BU65" s="74"/>
      <c r="BV65" s="74"/>
      <c r="BW65" s="74"/>
      <c r="BX65" s="74"/>
      <c r="BY65" s="74"/>
      <c r="BZ65" s="74"/>
      <c r="CA65" s="74"/>
      <c r="CB65" s="74"/>
      <c r="CC65" s="74"/>
      <c r="CD65" s="74"/>
      <c r="CE65" s="74"/>
      <c r="CF65" s="74"/>
      <c r="CG65" s="74"/>
      <c r="CH65" s="74"/>
      <c r="CI65" s="74"/>
      <c r="CJ65" s="74"/>
      <c r="CK65" s="74"/>
      <c r="CL65" s="74"/>
      <c r="CM65" s="74"/>
      <c r="CN65" s="74"/>
      <c r="CO65" s="74"/>
      <c r="CP65" s="74"/>
      <c r="CQ65" s="74"/>
      <c r="CR65" s="74"/>
      <c r="CS65" s="74"/>
      <c r="CT65" s="74"/>
      <c r="CU65" s="74"/>
      <c r="CV65" s="74"/>
      <c r="CW65" s="74"/>
      <c r="CX65" s="74"/>
      <c r="CY65" s="74"/>
      <c r="CZ65" s="74"/>
      <c r="DA65" s="74"/>
      <c r="DB65" s="74"/>
      <c r="DC65" s="74"/>
      <c r="DD65" s="74"/>
      <c r="DE65" s="74"/>
      <c r="DF65" s="74"/>
      <c r="DG65" s="74"/>
      <c r="DH65" s="74"/>
      <c r="DI65" s="74"/>
      <c r="DJ65" s="74"/>
      <c r="DK65" s="74"/>
      <c r="DL65" s="74"/>
      <c r="DM65" s="74"/>
      <c r="DN65" s="74"/>
      <c r="DO65" s="74"/>
      <c r="DP65" s="74"/>
      <c r="DQ65" s="74"/>
      <c r="DR65" s="74"/>
      <c r="DS65" s="74"/>
      <c r="DT65" s="74"/>
      <c r="DU65" s="74"/>
      <c r="DV65" s="74"/>
      <c r="DW65" s="74"/>
      <c r="DX65" s="74"/>
      <c r="DY65" s="74"/>
      <c r="DZ65" s="74"/>
      <c r="EA65" s="74"/>
      <c r="EB65" s="74"/>
      <c r="EC65" s="74"/>
      <c r="ED65" s="74"/>
      <c r="EE65" s="74"/>
      <c r="EF65" s="74"/>
      <c r="EG65" s="74"/>
      <c r="EH65" s="74"/>
      <c r="EI65" s="74"/>
      <c r="EJ65" s="74"/>
      <c r="EK65" s="74"/>
      <c r="EL65" s="74"/>
      <c r="EM65" s="74"/>
      <c r="EN65" s="74"/>
      <c r="EO65" s="74"/>
      <c r="EP65" s="74"/>
      <c r="EQ65" s="74"/>
      <c r="ER65" s="74"/>
      <c r="ES65" s="74"/>
      <c r="ET65" s="74"/>
      <c r="EU65" s="74"/>
      <c r="EV65" s="74"/>
      <c r="EW65" s="74"/>
      <c r="EX65" s="74"/>
      <c r="EY65" s="74"/>
      <c r="EZ65" s="74"/>
      <c r="FA65" s="74"/>
      <c r="FB65" s="74"/>
      <c r="FC65" s="74"/>
      <c r="FD65" s="74"/>
      <c r="FE65" s="74"/>
      <c r="FF65" s="74"/>
      <c r="FG65" s="74"/>
      <c r="FH65" s="74"/>
      <c r="FI65" s="74"/>
      <c r="FJ65" s="74"/>
      <c r="FK65" s="74"/>
      <c r="FL65" s="74"/>
      <c r="FM65" s="74"/>
      <c r="FN65" s="74"/>
      <c r="FO65" s="74"/>
      <c r="FP65" s="74"/>
      <c r="FQ65" s="74"/>
      <c r="FR65" s="74"/>
      <c r="FS65" s="74"/>
      <c r="FT65" s="74"/>
      <c r="FU65" s="74"/>
      <c r="FV65" s="74"/>
      <c r="FW65" s="74"/>
      <c r="FX65" s="74"/>
      <c r="FY65" s="74"/>
      <c r="FZ65" s="74"/>
      <c r="GA65" s="74"/>
      <c r="GB65" s="74"/>
      <c r="GC65" s="74"/>
      <c r="GD65" s="74"/>
      <c r="GE65" s="74"/>
      <c r="GF65" s="74"/>
      <c r="GG65" s="74"/>
      <c r="GH65" s="74"/>
      <c r="GI65" s="74"/>
      <c r="GJ65" s="74"/>
      <c r="GK65" s="74"/>
      <c r="GL65" s="74"/>
      <c r="GM65" s="74"/>
      <c r="GN65" s="74"/>
      <c r="GO65" s="74"/>
      <c r="GP65" s="74"/>
      <c r="GQ65" s="74"/>
      <c r="GR65" s="74"/>
      <c r="GS65" s="74"/>
      <c r="GT65" s="74"/>
      <c r="GU65" s="74"/>
      <c r="GV65" s="74"/>
      <c r="GW65" s="74"/>
      <c r="GX65" s="74"/>
      <c r="GY65" s="74"/>
      <c r="GZ65" s="74"/>
      <c r="HA65" s="74"/>
      <c r="HB65" s="74"/>
      <c r="HC65" s="74"/>
      <c r="HD65" s="74"/>
      <c r="HE65" s="74"/>
      <c r="HF65" s="74"/>
      <c r="HG65" s="74"/>
      <c r="HH65" s="74"/>
      <c r="HI65" s="74"/>
      <c r="HJ65" s="74"/>
      <c r="HK65" s="74"/>
      <c r="HL65" s="74"/>
      <c r="HM65" s="74"/>
      <c r="HN65" s="74"/>
      <c r="HO65" s="74"/>
      <c r="HP65" s="74"/>
      <c r="HQ65" s="74"/>
      <c r="HR65" s="74"/>
      <c r="HS65" s="74"/>
      <c r="HT65" s="74"/>
      <c r="HU65" s="74"/>
      <c r="HV65" s="74"/>
      <c r="HW65" s="74"/>
      <c r="HX65" s="74"/>
      <c r="HY65" s="74"/>
      <c r="HZ65" s="74"/>
      <c r="IA65" s="74"/>
      <c r="IB65" s="74"/>
      <c r="IC65" s="74"/>
      <c r="ID65" s="74"/>
      <c r="IE65" s="74"/>
      <c r="IF65" s="74"/>
      <c r="IG65" s="74"/>
      <c r="IH65" s="74"/>
      <c r="II65" s="74"/>
      <c r="IJ65" s="74"/>
      <c r="IK65" s="74"/>
      <c r="IL65" s="74"/>
      <c r="IM65" s="74"/>
      <c r="IN65" s="74"/>
      <c r="IO65" s="74"/>
      <c r="IP65" s="74"/>
      <c r="IQ65" s="74"/>
      <c r="IR65" s="74"/>
      <c r="IS65" s="74"/>
      <c r="IT65" s="74"/>
      <c r="IU65" s="74"/>
      <c r="IV65" s="74"/>
      <c r="IW65" s="74"/>
      <c r="IX65" s="74"/>
      <c r="IY65" s="74"/>
      <c r="IZ65" s="74"/>
      <c r="JA65" s="74"/>
      <c r="JB65" s="74"/>
      <c r="JC65" s="74"/>
      <c r="JD65" s="74"/>
      <c r="JE65" s="74"/>
      <c r="JF65" s="74"/>
      <c r="JG65" s="74"/>
      <c r="JH65" s="74"/>
      <c r="JI65" s="74"/>
      <c r="JJ65" s="74"/>
      <c r="JK65" s="74"/>
      <c r="JL65" s="74"/>
      <c r="JM65" s="74"/>
      <c r="JN65" s="74"/>
      <c r="JO65" s="74"/>
      <c r="JP65" s="74"/>
      <c r="JQ65" s="74"/>
      <c r="JR65" s="74"/>
      <c r="JS65" s="74"/>
      <c r="JT65" s="74"/>
      <c r="JU65" s="74"/>
      <c r="JV65" s="74"/>
      <c r="JW65" s="74"/>
      <c r="JX65" s="74"/>
      <c r="JY65" s="74"/>
      <c r="JZ65" s="74"/>
      <c r="KA65" s="74"/>
      <c r="KB65" s="74"/>
      <c r="KC65" s="74"/>
      <c r="KD65" s="74"/>
      <c r="KE65" s="74"/>
      <c r="KF65" s="74"/>
      <c r="KG65" s="74"/>
      <c r="KH65" s="74"/>
      <c r="KI65" s="74"/>
      <c r="KJ65" s="74"/>
      <c r="KK65" s="74"/>
      <c r="KL65" s="74"/>
      <c r="KM65" s="74"/>
      <c r="KN65" s="94"/>
      <c r="KO65" s="101">
        <f t="shared" si="3"/>
        <v>117</v>
      </c>
    </row>
    <row r="66" spans="1:301" ht="18.75" customHeight="1" thickBot="1" x14ac:dyDescent="0.3">
      <c r="A66" s="100" t="s">
        <v>648</v>
      </c>
      <c r="B66" s="119" t="str">
        <f t="shared" ref="B66:B77" si="4">VLOOKUP(A66,School_Names,2,FALSE)</f>
        <v>Francis W. Parker Charter Essential School</v>
      </c>
      <c r="C66" s="120"/>
      <c r="D66" s="67"/>
      <c r="E66" s="74"/>
      <c r="F66" s="74"/>
      <c r="G66" s="74"/>
      <c r="H66" s="73">
        <v>11</v>
      </c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3">
        <v>2</v>
      </c>
      <c r="AT66" s="74"/>
      <c r="AU66" s="74"/>
      <c r="AV66" s="74"/>
      <c r="AW66" s="74"/>
      <c r="AX66" s="74"/>
      <c r="AY66" s="74"/>
      <c r="AZ66" s="74"/>
      <c r="BA66" s="74"/>
      <c r="BB66" s="74"/>
      <c r="BC66" s="74"/>
      <c r="BD66" s="74"/>
      <c r="BE66" s="74"/>
      <c r="BF66" s="74"/>
      <c r="BG66" s="74"/>
      <c r="BH66" s="74"/>
      <c r="BI66" s="74"/>
      <c r="BJ66" s="74"/>
      <c r="BK66" s="74"/>
      <c r="BL66" s="74"/>
      <c r="BM66" s="74"/>
      <c r="BN66" s="74"/>
      <c r="BO66" s="74"/>
      <c r="BP66" s="74"/>
      <c r="BQ66" s="74"/>
      <c r="BR66" s="74"/>
      <c r="BS66" s="74"/>
      <c r="BT66" s="73">
        <v>33</v>
      </c>
      <c r="BU66" s="74"/>
      <c r="BV66" s="74"/>
      <c r="BW66" s="74"/>
      <c r="BX66" s="74"/>
      <c r="BY66" s="74"/>
      <c r="BZ66" s="74"/>
      <c r="CA66" s="74"/>
      <c r="CB66" s="74"/>
      <c r="CC66" s="74"/>
      <c r="CD66" s="74"/>
      <c r="CE66" s="74"/>
      <c r="CF66" s="74"/>
      <c r="CG66" s="74"/>
      <c r="CH66" s="73">
        <v>18</v>
      </c>
      <c r="CI66" s="74"/>
      <c r="CJ66" s="74"/>
      <c r="CK66" s="74"/>
      <c r="CL66" s="74"/>
      <c r="CM66" s="74"/>
      <c r="CN66" s="74"/>
      <c r="CO66" s="74"/>
      <c r="CP66" s="74"/>
      <c r="CQ66" s="73">
        <v>13</v>
      </c>
      <c r="CR66" s="73">
        <v>25</v>
      </c>
      <c r="CS66" s="73">
        <v>3</v>
      </c>
      <c r="CT66" s="74"/>
      <c r="CU66" s="74"/>
      <c r="CV66" s="74"/>
      <c r="CW66" s="74"/>
      <c r="CX66" s="74"/>
      <c r="CY66" s="74"/>
      <c r="CZ66" s="74"/>
      <c r="DA66" s="74"/>
      <c r="DB66" s="73">
        <v>26</v>
      </c>
      <c r="DC66" s="73">
        <v>3</v>
      </c>
      <c r="DD66" s="74"/>
      <c r="DE66" s="74"/>
      <c r="DF66" s="74"/>
      <c r="DG66" s="74"/>
      <c r="DH66" s="74"/>
      <c r="DI66" s="74"/>
      <c r="DJ66" s="74"/>
      <c r="DK66" s="74"/>
      <c r="DL66" s="73">
        <v>24</v>
      </c>
      <c r="DM66" s="74"/>
      <c r="DN66" s="73">
        <v>24</v>
      </c>
      <c r="DO66" s="74"/>
      <c r="DP66" s="74"/>
      <c r="DQ66" s="74"/>
      <c r="DR66" s="74"/>
      <c r="DS66" s="74"/>
      <c r="DT66" s="74"/>
      <c r="DU66" s="74"/>
      <c r="DV66" s="74"/>
      <c r="DW66" s="73">
        <v>15</v>
      </c>
      <c r="DX66" s="74"/>
      <c r="DY66" s="74"/>
      <c r="DZ66" s="73">
        <v>2</v>
      </c>
      <c r="EA66" s="74"/>
      <c r="EB66" s="74"/>
      <c r="EC66" s="74"/>
      <c r="ED66" s="74"/>
      <c r="EE66" s="74"/>
      <c r="EF66" s="73">
        <v>1</v>
      </c>
      <c r="EG66" s="73">
        <v>12</v>
      </c>
      <c r="EH66" s="73">
        <v>3</v>
      </c>
      <c r="EI66" s="74"/>
      <c r="EJ66" s="74"/>
      <c r="EK66" s="74"/>
      <c r="EL66" s="74"/>
      <c r="EM66" s="74"/>
      <c r="EN66" s="73">
        <v>12</v>
      </c>
      <c r="EO66" s="74"/>
      <c r="EP66" s="74"/>
      <c r="EQ66" s="73">
        <v>11</v>
      </c>
      <c r="ER66" s="73">
        <v>1</v>
      </c>
      <c r="ES66" s="74"/>
      <c r="ET66" s="74"/>
      <c r="EU66" s="73">
        <v>1</v>
      </c>
      <c r="EV66" s="74"/>
      <c r="EW66" s="74"/>
      <c r="EX66" s="74"/>
      <c r="EY66" s="74"/>
      <c r="EZ66" s="73">
        <v>3</v>
      </c>
      <c r="FA66" s="74"/>
      <c r="FB66" s="73">
        <v>2</v>
      </c>
      <c r="FC66" s="74"/>
      <c r="FD66" s="74"/>
      <c r="FE66" s="73">
        <v>6</v>
      </c>
      <c r="FF66" s="73">
        <v>2</v>
      </c>
      <c r="FG66" s="74"/>
      <c r="FH66" s="74"/>
      <c r="FI66" s="74"/>
      <c r="FJ66" s="74"/>
      <c r="FK66" s="74"/>
      <c r="FL66" s="74"/>
      <c r="FM66" s="74"/>
      <c r="FN66" s="74"/>
      <c r="FO66" s="74"/>
      <c r="FP66" s="74"/>
      <c r="FQ66" s="74"/>
      <c r="FR66" s="74"/>
      <c r="FS66" s="74"/>
      <c r="FT66" s="74"/>
      <c r="FU66" s="74"/>
      <c r="FV66" s="74"/>
      <c r="FW66" s="74"/>
      <c r="FX66" s="73">
        <v>5</v>
      </c>
      <c r="FY66" s="73">
        <v>7</v>
      </c>
      <c r="FZ66" s="74"/>
      <c r="GA66" s="73">
        <v>7</v>
      </c>
      <c r="GB66" s="74"/>
      <c r="GC66" s="74"/>
      <c r="GD66" s="74"/>
      <c r="GE66" s="73">
        <v>4</v>
      </c>
      <c r="GF66" s="74"/>
      <c r="GG66" s="74"/>
      <c r="GH66" s="74"/>
      <c r="GI66" s="74"/>
      <c r="GJ66" s="74"/>
      <c r="GK66" s="74"/>
      <c r="GL66" s="74"/>
      <c r="GM66" s="74"/>
      <c r="GN66" s="74"/>
      <c r="GO66" s="74"/>
      <c r="GP66" s="74"/>
      <c r="GQ66" s="74"/>
      <c r="GR66" s="74"/>
      <c r="GS66" s="74"/>
      <c r="GT66" s="74"/>
      <c r="GU66" s="74"/>
      <c r="GV66" s="74"/>
      <c r="GW66" s="74"/>
      <c r="GX66" s="73">
        <v>3</v>
      </c>
      <c r="GY66" s="74"/>
      <c r="GZ66" s="73">
        <v>5</v>
      </c>
      <c r="HA66" s="74"/>
      <c r="HB66" s="74"/>
      <c r="HC66" s="74"/>
      <c r="HD66" s="74"/>
      <c r="HE66" s="74"/>
      <c r="HF66" s="74"/>
      <c r="HG66" s="74"/>
      <c r="HH66" s="74"/>
      <c r="HI66" s="73">
        <v>1</v>
      </c>
      <c r="HJ66" s="74"/>
      <c r="HK66" s="74"/>
      <c r="HL66" s="73">
        <v>3</v>
      </c>
      <c r="HM66" s="74"/>
      <c r="HN66" s="73">
        <v>1</v>
      </c>
      <c r="HO66" s="74"/>
      <c r="HP66" s="74"/>
      <c r="HQ66" s="74"/>
      <c r="HR66" s="74"/>
      <c r="HS66" s="74"/>
      <c r="HT66" s="74"/>
      <c r="HU66" s="74"/>
      <c r="HV66" s="74"/>
      <c r="HW66" s="74"/>
      <c r="HX66" s="74"/>
      <c r="HY66" s="74"/>
      <c r="HZ66" s="74"/>
      <c r="IA66" s="74"/>
      <c r="IB66" s="74"/>
      <c r="IC66" s="74"/>
      <c r="ID66" s="74"/>
      <c r="IE66" s="74"/>
      <c r="IF66" s="74"/>
      <c r="IG66" s="74"/>
      <c r="IH66" s="74"/>
      <c r="II66" s="74"/>
      <c r="IJ66" s="74"/>
      <c r="IK66" s="74"/>
      <c r="IL66" s="73">
        <v>1</v>
      </c>
      <c r="IM66" s="74"/>
      <c r="IN66" s="74"/>
      <c r="IO66" s="74"/>
      <c r="IP66" s="74"/>
      <c r="IQ66" s="74"/>
      <c r="IR66" s="74"/>
      <c r="IS66" s="74"/>
      <c r="IT66" s="74"/>
      <c r="IU66" s="74"/>
      <c r="IV66" s="74"/>
      <c r="IW66" s="74"/>
      <c r="IX66" s="74"/>
      <c r="IY66" s="74"/>
      <c r="IZ66" s="74"/>
      <c r="JA66" s="74"/>
      <c r="JB66" s="74"/>
      <c r="JC66" s="74"/>
      <c r="JD66" s="74"/>
      <c r="JE66" s="74"/>
      <c r="JF66" s="73">
        <v>2</v>
      </c>
      <c r="JG66" s="74"/>
      <c r="JH66" s="73">
        <v>1</v>
      </c>
      <c r="JI66" s="74"/>
      <c r="JJ66" s="73">
        <v>1</v>
      </c>
      <c r="JK66" s="74"/>
      <c r="JL66" s="74"/>
      <c r="JM66" s="74"/>
      <c r="JN66" s="73">
        <v>1</v>
      </c>
      <c r="JO66" s="73">
        <v>1</v>
      </c>
      <c r="JP66" s="74"/>
      <c r="JQ66" s="74"/>
      <c r="JR66" s="74"/>
      <c r="JS66" s="74"/>
      <c r="JT66" s="74"/>
      <c r="JU66" s="74"/>
      <c r="JV66" s="74"/>
      <c r="JW66" s="74"/>
      <c r="JX66" s="74"/>
      <c r="JY66" s="74"/>
      <c r="JZ66" s="74"/>
      <c r="KA66" s="74"/>
      <c r="KB66" s="74"/>
      <c r="KC66" s="74"/>
      <c r="KD66" s="74"/>
      <c r="KE66" s="74"/>
      <c r="KF66" s="73">
        <v>1</v>
      </c>
      <c r="KG66" s="74"/>
      <c r="KH66" s="74"/>
      <c r="KI66" s="74"/>
      <c r="KJ66" s="73">
        <v>1</v>
      </c>
      <c r="KK66" s="74"/>
      <c r="KL66" s="74"/>
      <c r="KM66" s="74"/>
      <c r="KN66" s="94"/>
      <c r="KO66" s="101">
        <f t="shared" ref="KO66:KO78" si="5">SUM(D66:KN66)</f>
        <v>298</v>
      </c>
    </row>
    <row r="67" spans="1:301" ht="18.75" customHeight="1" thickBot="1" x14ac:dyDescent="0.3">
      <c r="A67" s="100" t="s">
        <v>649</v>
      </c>
      <c r="B67" s="119" t="str">
        <f t="shared" si="4"/>
        <v>Pioneer Valley Performing Arts Charter Public School</v>
      </c>
      <c r="C67" s="120"/>
      <c r="D67" s="67"/>
      <c r="E67" s="73">
        <v>55</v>
      </c>
      <c r="F67" s="74"/>
      <c r="G67" s="74"/>
      <c r="H67" s="73">
        <v>1</v>
      </c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3">
        <v>11</v>
      </c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3">
        <v>47</v>
      </c>
      <c r="AO67" s="74"/>
      <c r="AP67" s="73">
        <v>20</v>
      </c>
      <c r="AQ67" s="74"/>
      <c r="AR67" s="74"/>
      <c r="AS67" s="74"/>
      <c r="AT67" s="74"/>
      <c r="AU67" s="74"/>
      <c r="AV67" s="74"/>
      <c r="AW67" s="74"/>
      <c r="AX67" s="74"/>
      <c r="AY67" s="74"/>
      <c r="AZ67" s="74"/>
      <c r="BA67" s="74"/>
      <c r="BB67" s="73">
        <v>8</v>
      </c>
      <c r="BC67" s="74"/>
      <c r="BD67" s="73">
        <v>1</v>
      </c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3">
        <v>18</v>
      </c>
      <c r="BP67" s="74"/>
      <c r="BQ67" s="74"/>
      <c r="BR67" s="74"/>
      <c r="BS67" s="74"/>
      <c r="BT67" s="74"/>
      <c r="BU67" s="74"/>
      <c r="BV67" s="74"/>
      <c r="BW67" s="74"/>
      <c r="BX67" s="74"/>
      <c r="BY67" s="74"/>
      <c r="BZ67" s="74"/>
      <c r="CA67" s="74"/>
      <c r="CB67" s="74"/>
      <c r="CC67" s="74"/>
      <c r="CD67" s="74"/>
      <c r="CE67" s="74"/>
      <c r="CF67" s="74"/>
      <c r="CG67" s="73">
        <v>2</v>
      </c>
      <c r="CH67" s="74"/>
      <c r="CI67" s="74"/>
      <c r="CJ67" s="73">
        <v>24</v>
      </c>
      <c r="CK67" s="74"/>
      <c r="CL67" s="74"/>
      <c r="CM67" s="73">
        <v>4</v>
      </c>
      <c r="CN67" s="74"/>
      <c r="CO67" s="74"/>
      <c r="CP67" s="74"/>
      <c r="CQ67" s="74"/>
      <c r="CR67" s="74"/>
      <c r="CS67" s="74"/>
      <c r="CT67" s="74"/>
      <c r="CU67" s="74"/>
      <c r="CV67" s="74"/>
      <c r="CW67" s="74"/>
      <c r="CX67" s="74"/>
      <c r="CY67" s="74"/>
      <c r="CZ67" s="74"/>
      <c r="DA67" s="73">
        <v>2</v>
      </c>
      <c r="DB67" s="74"/>
      <c r="DC67" s="74"/>
      <c r="DD67" s="74"/>
      <c r="DE67" s="74"/>
      <c r="DF67" s="74"/>
      <c r="DG67" s="74"/>
      <c r="DH67" s="74"/>
      <c r="DI67" s="73">
        <v>5</v>
      </c>
      <c r="DJ67" s="74"/>
      <c r="DK67" s="74"/>
      <c r="DL67" s="74"/>
      <c r="DM67" s="74"/>
      <c r="DN67" s="74"/>
      <c r="DO67" s="74"/>
      <c r="DP67" s="74"/>
      <c r="DQ67" s="74"/>
      <c r="DR67" s="74"/>
      <c r="DS67" s="74"/>
      <c r="DT67" s="74"/>
      <c r="DU67" s="74"/>
      <c r="DV67" s="74"/>
      <c r="DW67" s="74"/>
      <c r="DX67" s="74"/>
      <c r="DY67" s="74"/>
      <c r="DZ67" s="74"/>
      <c r="EA67" s="73">
        <v>9</v>
      </c>
      <c r="EB67" s="74"/>
      <c r="EC67" s="74"/>
      <c r="ED67" s="73">
        <v>3</v>
      </c>
      <c r="EE67" s="73">
        <v>14</v>
      </c>
      <c r="EF67" s="74"/>
      <c r="EG67" s="74"/>
      <c r="EH67" s="74"/>
      <c r="EI67" s="74"/>
      <c r="EJ67" s="74"/>
      <c r="EK67" s="74"/>
      <c r="EL67" s="74"/>
      <c r="EM67" s="74"/>
      <c r="EN67" s="74"/>
      <c r="EO67" s="74"/>
      <c r="EP67" s="74"/>
      <c r="EQ67" s="74"/>
      <c r="ER67" s="74"/>
      <c r="ES67" s="73">
        <v>10</v>
      </c>
      <c r="ET67" s="74"/>
      <c r="EU67" s="74"/>
      <c r="EV67" s="74"/>
      <c r="EW67" s="74"/>
      <c r="EX67" s="73">
        <v>3</v>
      </c>
      <c r="EY67" s="74"/>
      <c r="EZ67" s="74"/>
      <c r="FA67" s="74"/>
      <c r="FB67" s="74"/>
      <c r="FC67" s="74"/>
      <c r="FD67" s="73">
        <v>2</v>
      </c>
      <c r="FE67" s="74"/>
      <c r="FF67" s="74"/>
      <c r="FG67" s="74"/>
      <c r="FH67" s="74"/>
      <c r="FI67" s="74"/>
      <c r="FJ67" s="73">
        <v>5</v>
      </c>
      <c r="FK67" s="74"/>
      <c r="FL67" s="73">
        <v>2</v>
      </c>
      <c r="FM67" s="73">
        <v>4</v>
      </c>
      <c r="FN67" s="74"/>
      <c r="FO67" s="74"/>
      <c r="FP67" s="74"/>
      <c r="FQ67" s="73">
        <v>4</v>
      </c>
      <c r="FR67" s="74"/>
      <c r="FS67" s="74"/>
      <c r="FT67" s="74"/>
      <c r="FU67" s="73">
        <v>3</v>
      </c>
      <c r="FV67" s="74"/>
      <c r="FW67" s="74"/>
      <c r="FX67" s="74"/>
      <c r="FY67" s="74"/>
      <c r="FZ67" s="74"/>
      <c r="GA67" s="74"/>
      <c r="GB67" s="74"/>
      <c r="GC67" s="74"/>
      <c r="GD67" s="74"/>
      <c r="GE67" s="74"/>
      <c r="GF67" s="74"/>
      <c r="GG67" s="73">
        <v>5</v>
      </c>
      <c r="GH67" s="74"/>
      <c r="GI67" s="73">
        <v>4</v>
      </c>
      <c r="GJ67" s="73">
        <v>2</v>
      </c>
      <c r="GK67" s="73">
        <v>4</v>
      </c>
      <c r="GL67" s="74"/>
      <c r="GM67" s="74"/>
      <c r="GN67" s="74"/>
      <c r="GO67" s="74"/>
      <c r="GP67" s="73">
        <v>4</v>
      </c>
      <c r="GQ67" s="74"/>
      <c r="GR67" s="74"/>
      <c r="GS67" s="74"/>
      <c r="GT67" s="74"/>
      <c r="GU67" s="73">
        <v>1</v>
      </c>
      <c r="GV67" s="73">
        <v>1</v>
      </c>
      <c r="GW67" s="74"/>
      <c r="GX67" s="74"/>
      <c r="GY67" s="73">
        <v>4</v>
      </c>
      <c r="GZ67" s="74"/>
      <c r="HA67" s="74"/>
      <c r="HB67" s="74"/>
      <c r="HC67" s="74"/>
      <c r="HD67" s="74"/>
      <c r="HE67" s="74"/>
      <c r="HF67" s="74"/>
      <c r="HG67" s="73">
        <v>1</v>
      </c>
      <c r="HH67" s="74"/>
      <c r="HI67" s="74"/>
      <c r="HJ67" s="74"/>
      <c r="HK67" s="74"/>
      <c r="HL67" s="74"/>
      <c r="HM67" s="73">
        <v>1</v>
      </c>
      <c r="HN67" s="74"/>
      <c r="HO67" s="73">
        <v>1</v>
      </c>
      <c r="HP67" s="74"/>
      <c r="HQ67" s="74"/>
      <c r="HR67" s="74"/>
      <c r="HS67" s="74"/>
      <c r="HT67" s="74"/>
      <c r="HU67" s="74"/>
      <c r="HV67" s="73">
        <v>1</v>
      </c>
      <c r="HW67" s="74"/>
      <c r="HX67" s="74"/>
      <c r="HY67" s="74"/>
      <c r="HZ67" s="73">
        <v>2</v>
      </c>
      <c r="IA67" s="74"/>
      <c r="IB67" s="74"/>
      <c r="IC67" s="74"/>
      <c r="ID67" s="74"/>
      <c r="IE67" s="74"/>
      <c r="IF67" s="74"/>
      <c r="IG67" s="74"/>
      <c r="IH67" s="74"/>
      <c r="II67" s="73">
        <v>3</v>
      </c>
      <c r="IJ67" s="74"/>
      <c r="IK67" s="74"/>
      <c r="IL67" s="74"/>
      <c r="IM67" s="74"/>
      <c r="IN67" s="74"/>
      <c r="IO67" s="73">
        <v>1</v>
      </c>
      <c r="IP67" s="74"/>
      <c r="IQ67" s="74"/>
      <c r="IR67" s="74"/>
      <c r="IS67" s="73">
        <v>1</v>
      </c>
      <c r="IT67" s="74"/>
      <c r="IU67" s="74"/>
      <c r="IV67" s="74"/>
      <c r="IW67" s="73">
        <v>2</v>
      </c>
      <c r="IX67" s="74"/>
      <c r="IY67" s="74"/>
      <c r="IZ67" s="73">
        <v>1</v>
      </c>
      <c r="JA67" s="74"/>
      <c r="JB67" s="73">
        <v>2</v>
      </c>
      <c r="JC67" s="74"/>
      <c r="JD67" s="74"/>
      <c r="JE67" s="74"/>
      <c r="JF67" s="74"/>
      <c r="JG67" s="74"/>
      <c r="JH67" s="74"/>
      <c r="JI67" s="73">
        <v>1</v>
      </c>
      <c r="JJ67" s="74"/>
      <c r="JK67" s="73">
        <v>1</v>
      </c>
      <c r="JL67" s="74"/>
      <c r="JM67" s="73">
        <v>1</v>
      </c>
      <c r="JN67" s="74"/>
      <c r="JO67" s="74"/>
      <c r="JP67" s="74"/>
      <c r="JQ67" s="74"/>
      <c r="JR67" s="74"/>
      <c r="JS67" s="74"/>
      <c r="JT67" s="73">
        <v>1</v>
      </c>
      <c r="JU67" s="74"/>
      <c r="JV67" s="74"/>
      <c r="JW67" s="74"/>
      <c r="JX67" s="74"/>
      <c r="JY67" s="74"/>
      <c r="JZ67" s="73">
        <v>1</v>
      </c>
      <c r="KA67" s="73">
        <v>1</v>
      </c>
      <c r="KB67" s="74"/>
      <c r="KC67" s="73">
        <v>1</v>
      </c>
      <c r="KD67" s="73">
        <v>1</v>
      </c>
      <c r="KE67" s="74"/>
      <c r="KF67" s="74"/>
      <c r="KG67" s="74"/>
      <c r="KH67" s="74"/>
      <c r="KI67" s="74"/>
      <c r="KJ67" s="74"/>
      <c r="KK67" s="74"/>
      <c r="KL67" s="74"/>
      <c r="KM67" s="74"/>
      <c r="KN67" s="94"/>
      <c r="KO67" s="101">
        <f t="shared" si="5"/>
        <v>306</v>
      </c>
    </row>
    <row r="68" spans="1:301" ht="18.75" customHeight="1" thickBot="1" x14ac:dyDescent="0.3">
      <c r="A68" s="100" t="s">
        <v>652</v>
      </c>
      <c r="B68" s="119" t="str">
        <f t="shared" si="4"/>
        <v>River Valley Charter School</v>
      </c>
      <c r="C68" s="120"/>
      <c r="D68" s="67"/>
      <c r="E68" s="74"/>
      <c r="F68" s="74"/>
      <c r="G68" s="74"/>
      <c r="H68" s="74"/>
      <c r="I68" s="74"/>
      <c r="J68" s="74"/>
      <c r="K68" s="74"/>
      <c r="L68" s="74"/>
      <c r="M68" s="74"/>
      <c r="N68" s="73">
        <v>14</v>
      </c>
      <c r="O68" s="74"/>
      <c r="P68" s="74"/>
      <c r="Q68" s="73">
        <v>1</v>
      </c>
      <c r="R68" s="74"/>
      <c r="S68" s="74"/>
      <c r="T68" s="73">
        <v>409</v>
      </c>
      <c r="U68" s="74"/>
      <c r="V68" s="74"/>
      <c r="W68" s="74"/>
      <c r="X68" s="74"/>
      <c r="Y68" s="74"/>
      <c r="Z68" s="74"/>
      <c r="AA68" s="74"/>
      <c r="AB68" s="74"/>
      <c r="AC68" s="73">
        <v>4</v>
      </c>
      <c r="AD68" s="74"/>
      <c r="AE68" s="74"/>
      <c r="AF68" s="74"/>
      <c r="AG68" s="74"/>
      <c r="AH68" s="74"/>
      <c r="AI68" s="74"/>
      <c r="AJ68" s="74"/>
      <c r="AK68" s="74"/>
      <c r="AL68" s="73">
        <v>1</v>
      </c>
      <c r="AM68" s="74"/>
      <c r="AN68" s="74"/>
      <c r="AO68" s="73">
        <v>140</v>
      </c>
      <c r="AP68" s="74"/>
      <c r="AQ68" s="74"/>
      <c r="AR68" s="73">
        <v>2</v>
      </c>
      <c r="AS68" s="73">
        <v>1</v>
      </c>
      <c r="AT68" s="73">
        <v>1</v>
      </c>
      <c r="AU68" s="74"/>
      <c r="AV68" s="74"/>
      <c r="AW68" s="74"/>
      <c r="AX68" s="74"/>
      <c r="AY68" s="74"/>
      <c r="AZ68" s="74"/>
      <c r="BA68" s="73">
        <v>1</v>
      </c>
      <c r="BB68" s="74"/>
      <c r="BC68" s="74"/>
      <c r="BD68" s="74"/>
      <c r="BE68" s="74"/>
      <c r="BF68" s="73">
        <v>77</v>
      </c>
      <c r="BG68" s="74"/>
      <c r="BH68" s="73">
        <v>2</v>
      </c>
      <c r="BI68" s="74"/>
      <c r="BJ68" s="74"/>
      <c r="BK68" s="74"/>
      <c r="BL68" s="74"/>
      <c r="BM68" s="73">
        <v>1</v>
      </c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4"/>
      <c r="CA68" s="74"/>
      <c r="CB68" s="73">
        <v>41</v>
      </c>
      <c r="CC68" s="74"/>
      <c r="CD68" s="74"/>
      <c r="CE68" s="74"/>
      <c r="CF68" s="74"/>
      <c r="CG68" s="74"/>
      <c r="CH68" s="74"/>
      <c r="CI68" s="73">
        <v>38</v>
      </c>
      <c r="CJ68" s="74"/>
      <c r="CK68" s="74"/>
      <c r="CL68" s="74"/>
      <c r="CM68" s="74"/>
      <c r="CN68" s="74"/>
      <c r="CO68" s="74"/>
      <c r="CP68" s="74"/>
      <c r="CQ68" s="74"/>
      <c r="CR68" s="74"/>
      <c r="CS68" s="74"/>
      <c r="CT68" s="74"/>
      <c r="CU68" s="74"/>
      <c r="CV68" s="74"/>
      <c r="CW68" s="74"/>
      <c r="CX68" s="74"/>
      <c r="CY68" s="74"/>
      <c r="CZ68" s="74"/>
      <c r="DA68" s="74"/>
      <c r="DB68" s="74"/>
      <c r="DC68" s="74"/>
      <c r="DD68" s="74"/>
      <c r="DE68" s="74"/>
      <c r="DF68" s="74"/>
      <c r="DG68" s="74"/>
      <c r="DH68" s="74"/>
      <c r="DI68" s="74"/>
      <c r="DJ68" s="74"/>
      <c r="DK68" s="74"/>
      <c r="DL68" s="74"/>
      <c r="DM68" s="74"/>
      <c r="DN68" s="74"/>
      <c r="DO68" s="74"/>
      <c r="DP68" s="74"/>
      <c r="DQ68" s="74"/>
      <c r="DR68" s="74"/>
      <c r="DS68" s="74"/>
      <c r="DT68" s="73">
        <v>1</v>
      </c>
      <c r="DU68" s="74"/>
      <c r="DV68" s="74"/>
      <c r="DW68" s="74"/>
      <c r="DX68" s="74"/>
      <c r="DY68" s="74"/>
      <c r="DZ68" s="73">
        <v>1</v>
      </c>
      <c r="EA68" s="74"/>
      <c r="EB68" s="74"/>
      <c r="EC68" s="74"/>
      <c r="ED68" s="74"/>
      <c r="EE68" s="74"/>
      <c r="EF68" s="74"/>
      <c r="EG68" s="74"/>
      <c r="EH68" s="73">
        <v>1</v>
      </c>
      <c r="EI68" s="74"/>
      <c r="EJ68" s="73">
        <v>14</v>
      </c>
      <c r="EK68" s="74"/>
      <c r="EL68" s="74"/>
      <c r="EM68" s="74"/>
      <c r="EN68" s="74"/>
      <c r="EO68" s="74"/>
      <c r="EP68" s="74"/>
      <c r="EQ68" s="74"/>
      <c r="ER68" s="74"/>
      <c r="ES68" s="74"/>
      <c r="ET68" s="74"/>
      <c r="EU68" s="74"/>
      <c r="EV68" s="74"/>
      <c r="EW68" s="73">
        <v>3</v>
      </c>
      <c r="EX68" s="74"/>
      <c r="EY68" s="73">
        <v>7</v>
      </c>
      <c r="EZ68" s="74"/>
      <c r="FA68" s="74"/>
      <c r="FB68" s="74"/>
      <c r="FC68" s="74"/>
      <c r="FD68" s="74"/>
      <c r="FE68" s="74"/>
      <c r="FF68" s="74"/>
      <c r="FG68" s="74"/>
      <c r="FH68" s="74"/>
      <c r="FI68" s="73">
        <v>7</v>
      </c>
      <c r="FJ68" s="74"/>
      <c r="FK68" s="74"/>
      <c r="FL68" s="74"/>
      <c r="FM68" s="74"/>
      <c r="FN68" s="74"/>
      <c r="FO68" s="73">
        <v>1</v>
      </c>
      <c r="FP68" s="74"/>
      <c r="FQ68" s="74"/>
      <c r="FR68" s="74"/>
      <c r="FS68" s="74"/>
      <c r="FT68" s="74"/>
      <c r="FU68" s="74"/>
      <c r="FV68" s="74"/>
      <c r="FW68" s="74"/>
      <c r="FX68" s="74"/>
      <c r="FY68" s="74"/>
      <c r="FZ68" s="74"/>
      <c r="GA68" s="74"/>
      <c r="GB68" s="74"/>
      <c r="GC68" s="74"/>
      <c r="GD68" s="74"/>
      <c r="GE68" s="74"/>
      <c r="GF68" s="74"/>
      <c r="GG68" s="74"/>
      <c r="GH68" s="74"/>
      <c r="GI68" s="74"/>
      <c r="GJ68" s="74"/>
      <c r="GK68" s="74"/>
      <c r="GL68" s="74"/>
      <c r="GM68" s="74"/>
      <c r="GN68" s="74"/>
      <c r="GO68" s="74"/>
      <c r="GP68" s="74"/>
      <c r="GQ68" s="74"/>
      <c r="GR68" s="73">
        <v>1</v>
      </c>
      <c r="GS68" s="74"/>
      <c r="GT68" s="74"/>
      <c r="GU68" s="74"/>
      <c r="GV68" s="74"/>
      <c r="GW68" s="74"/>
      <c r="GX68" s="74"/>
      <c r="GY68" s="74"/>
      <c r="GZ68" s="74"/>
      <c r="HA68" s="73">
        <v>4</v>
      </c>
      <c r="HB68" s="74"/>
      <c r="HC68" s="74"/>
      <c r="HD68" s="74"/>
      <c r="HE68" s="74"/>
      <c r="HF68" s="74"/>
      <c r="HG68" s="74"/>
      <c r="HH68" s="74"/>
      <c r="HI68" s="74"/>
      <c r="HJ68" s="74"/>
      <c r="HK68" s="74"/>
      <c r="HL68" s="74"/>
      <c r="HM68" s="74"/>
      <c r="HN68" s="74"/>
      <c r="HO68" s="74"/>
      <c r="HP68" s="74"/>
      <c r="HQ68" s="74"/>
      <c r="HR68" s="74"/>
      <c r="HS68" s="74"/>
      <c r="HT68" s="73">
        <v>3</v>
      </c>
      <c r="HU68" s="74"/>
      <c r="HV68" s="74"/>
      <c r="HW68" s="74"/>
      <c r="HX68" s="74"/>
      <c r="HY68" s="74"/>
      <c r="HZ68" s="74"/>
      <c r="IA68" s="74"/>
      <c r="IB68" s="74"/>
      <c r="IC68" s="74"/>
      <c r="ID68" s="74"/>
      <c r="IE68" s="74"/>
      <c r="IF68" s="74"/>
      <c r="IG68" s="74"/>
      <c r="IH68" s="74"/>
      <c r="II68" s="74"/>
      <c r="IJ68" s="74"/>
      <c r="IK68" s="74"/>
      <c r="IL68" s="74"/>
      <c r="IM68" s="74"/>
      <c r="IN68" s="74"/>
      <c r="IO68" s="74"/>
      <c r="IP68" s="74"/>
      <c r="IQ68" s="74"/>
      <c r="IR68" s="74"/>
      <c r="IS68" s="74"/>
      <c r="IT68" s="74"/>
      <c r="IU68" s="74"/>
      <c r="IV68" s="74"/>
      <c r="IW68" s="74"/>
      <c r="IX68" s="73">
        <v>2</v>
      </c>
      <c r="IY68" s="74"/>
      <c r="IZ68" s="74"/>
      <c r="JA68" s="74"/>
      <c r="JB68" s="74"/>
      <c r="JC68" s="74"/>
      <c r="JD68" s="74"/>
      <c r="JE68" s="74"/>
      <c r="JF68" s="74"/>
      <c r="JG68" s="74"/>
      <c r="JH68" s="74"/>
      <c r="JI68" s="74"/>
      <c r="JJ68" s="74"/>
      <c r="JK68" s="74"/>
      <c r="JL68" s="74"/>
      <c r="JM68" s="74"/>
      <c r="JN68" s="74"/>
      <c r="JO68" s="74"/>
      <c r="JP68" s="74"/>
      <c r="JQ68" s="74"/>
      <c r="JR68" s="74"/>
      <c r="JS68" s="74"/>
      <c r="JT68" s="74"/>
      <c r="JU68" s="74"/>
      <c r="JV68" s="74"/>
      <c r="JW68" s="74"/>
      <c r="JX68" s="73">
        <v>1</v>
      </c>
      <c r="JY68" s="74"/>
      <c r="JZ68" s="74"/>
      <c r="KA68" s="74"/>
      <c r="KB68" s="74"/>
      <c r="KC68" s="74"/>
      <c r="KD68" s="74"/>
      <c r="KE68" s="74"/>
      <c r="KF68" s="74"/>
      <c r="KG68" s="74"/>
      <c r="KH68" s="74"/>
      <c r="KI68" s="74"/>
      <c r="KJ68" s="74"/>
      <c r="KK68" s="74"/>
      <c r="KL68" s="74"/>
      <c r="KM68" s="74"/>
      <c r="KN68" s="94"/>
      <c r="KO68" s="101">
        <f t="shared" si="5"/>
        <v>779</v>
      </c>
    </row>
    <row r="69" spans="1:301" ht="18.75" customHeight="1" thickBot="1" x14ac:dyDescent="0.3">
      <c r="A69" s="100" t="s">
        <v>653</v>
      </c>
      <c r="B69" s="119" t="str">
        <f t="shared" si="4"/>
        <v>Rising Tide Charter Public School</v>
      </c>
      <c r="C69" s="120"/>
      <c r="D69" s="67"/>
      <c r="E69" s="74"/>
      <c r="F69" s="74"/>
      <c r="G69" s="74"/>
      <c r="H69" s="74"/>
      <c r="I69" s="73">
        <v>2</v>
      </c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3">
        <v>165</v>
      </c>
      <c r="AA69" s="74"/>
      <c r="AB69" s="73">
        <v>1</v>
      </c>
      <c r="AC69" s="74"/>
      <c r="AD69" s="73">
        <v>4</v>
      </c>
      <c r="AE69" s="74"/>
      <c r="AF69" s="74"/>
      <c r="AG69" s="74"/>
      <c r="AH69" s="73">
        <v>10</v>
      </c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3">
        <v>14</v>
      </c>
      <c r="BD69" s="74"/>
      <c r="BE69" s="74"/>
      <c r="BF69" s="74"/>
      <c r="BG69" s="74"/>
      <c r="BH69" s="73">
        <v>2</v>
      </c>
      <c r="BI69" s="74"/>
      <c r="BJ69" s="74"/>
      <c r="BK69" s="74"/>
      <c r="BL69" s="73">
        <v>33</v>
      </c>
      <c r="BM69" s="74"/>
      <c r="BN69" s="74"/>
      <c r="BO69" s="74"/>
      <c r="BP69" s="73">
        <v>41</v>
      </c>
      <c r="BQ69" s="73">
        <v>2</v>
      </c>
      <c r="BR69" s="74"/>
      <c r="BS69" s="74"/>
      <c r="BT69" s="74"/>
      <c r="BU69" s="74"/>
      <c r="BV69" s="74"/>
      <c r="BW69" s="74"/>
      <c r="BX69" s="73">
        <v>28</v>
      </c>
      <c r="BY69" s="74"/>
      <c r="BZ69" s="74"/>
      <c r="CA69" s="74"/>
      <c r="CB69" s="74"/>
      <c r="CC69" s="74"/>
      <c r="CD69" s="74"/>
      <c r="CE69" s="74"/>
      <c r="CF69" s="74"/>
      <c r="CG69" s="74"/>
      <c r="CH69" s="74"/>
      <c r="CI69" s="74"/>
      <c r="CJ69" s="74"/>
      <c r="CK69" s="74"/>
      <c r="CL69" s="73">
        <v>6</v>
      </c>
      <c r="CM69" s="74"/>
      <c r="CN69" s="74"/>
      <c r="CO69" s="73">
        <v>26</v>
      </c>
      <c r="CP69" s="74"/>
      <c r="CQ69" s="74"/>
      <c r="CR69" s="74"/>
      <c r="CS69" s="74"/>
      <c r="CT69" s="74"/>
      <c r="CU69" s="74"/>
      <c r="CV69" s="74"/>
      <c r="CW69" s="74"/>
      <c r="CX69" s="74"/>
      <c r="CY69" s="74"/>
      <c r="CZ69" s="74"/>
      <c r="DA69" s="74"/>
      <c r="DB69" s="74"/>
      <c r="DC69" s="74"/>
      <c r="DD69" s="74"/>
      <c r="DE69" s="73">
        <v>2</v>
      </c>
      <c r="DF69" s="74"/>
      <c r="DG69" s="73">
        <v>2</v>
      </c>
      <c r="DH69" s="74"/>
      <c r="DI69" s="74"/>
      <c r="DJ69" s="74"/>
      <c r="DK69" s="74"/>
      <c r="DL69" s="74"/>
      <c r="DM69" s="74"/>
      <c r="DN69" s="74"/>
      <c r="DO69" s="73">
        <v>2</v>
      </c>
      <c r="DP69" s="74"/>
      <c r="DQ69" s="74"/>
      <c r="DR69" s="74"/>
      <c r="DS69" s="74"/>
      <c r="DT69" s="74"/>
      <c r="DU69" s="74"/>
      <c r="DV69" s="74"/>
      <c r="DW69" s="74"/>
      <c r="DX69" s="74"/>
      <c r="DY69" s="74"/>
      <c r="DZ69" s="74"/>
      <c r="EA69" s="74"/>
      <c r="EB69" s="74"/>
      <c r="EC69" s="74"/>
      <c r="ED69" s="74"/>
      <c r="EE69" s="74"/>
      <c r="EF69" s="74"/>
      <c r="EG69" s="74"/>
      <c r="EH69" s="74"/>
      <c r="EI69" s="74"/>
      <c r="EJ69" s="74"/>
      <c r="EK69" s="74"/>
      <c r="EL69" s="74"/>
      <c r="EM69" s="74"/>
      <c r="EN69" s="74"/>
      <c r="EO69" s="74"/>
      <c r="EP69" s="74"/>
      <c r="EQ69" s="74"/>
      <c r="ER69" s="74"/>
      <c r="ES69" s="74"/>
      <c r="ET69" s="74"/>
      <c r="EU69" s="74"/>
      <c r="EV69" s="74"/>
      <c r="EW69" s="74"/>
      <c r="EX69" s="74"/>
      <c r="EY69" s="74"/>
      <c r="EZ69" s="74"/>
      <c r="FA69" s="74"/>
      <c r="FB69" s="74"/>
      <c r="FC69" s="73">
        <v>5</v>
      </c>
      <c r="FD69" s="74"/>
      <c r="FE69" s="74"/>
      <c r="FF69" s="74"/>
      <c r="FG69" s="74"/>
      <c r="FH69" s="74"/>
      <c r="FI69" s="74"/>
      <c r="FJ69" s="74"/>
      <c r="FK69" s="74"/>
      <c r="FL69" s="74"/>
      <c r="FM69" s="74"/>
      <c r="FN69" s="74"/>
      <c r="FO69" s="74"/>
      <c r="FP69" s="73">
        <v>1</v>
      </c>
      <c r="FQ69" s="74"/>
      <c r="FR69" s="74"/>
      <c r="FS69" s="74"/>
      <c r="FT69" s="74"/>
      <c r="FU69" s="74"/>
      <c r="FV69" s="74"/>
      <c r="FW69" s="74"/>
      <c r="FX69" s="74"/>
      <c r="FY69" s="74"/>
      <c r="FZ69" s="73">
        <v>3</v>
      </c>
      <c r="GA69" s="74"/>
      <c r="GB69" s="74"/>
      <c r="GC69" s="74"/>
      <c r="GD69" s="74"/>
      <c r="GE69" s="74"/>
      <c r="GF69" s="74"/>
      <c r="GG69" s="74"/>
      <c r="GH69" s="73">
        <v>1</v>
      </c>
      <c r="GI69" s="74"/>
      <c r="GJ69" s="74"/>
      <c r="GK69" s="74"/>
      <c r="GL69" s="73">
        <v>3</v>
      </c>
      <c r="GM69" s="74"/>
      <c r="GN69" s="74"/>
      <c r="GO69" s="74"/>
      <c r="GP69" s="74"/>
      <c r="GQ69" s="74"/>
      <c r="GR69" s="74"/>
      <c r="GS69" s="74"/>
      <c r="GT69" s="74"/>
      <c r="GU69" s="74"/>
      <c r="GV69" s="74"/>
      <c r="GW69" s="74"/>
      <c r="GX69" s="74"/>
      <c r="GY69" s="74"/>
      <c r="GZ69" s="74"/>
      <c r="HA69" s="74"/>
      <c r="HB69" s="74"/>
      <c r="HC69" s="74"/>
      <c r="HD69" s="74"/>
      <c r="HE69" s="74"/>
      <c r="HF69" s="74"/>
      <c r="HG69" s="74"/>
      <c r="HH69" s="74"/>
      <c r="HI69" s="74"/>
      <c r="HJ69" s="74"/>
      <c r="HK69" s="74"/>
      <c r="HL69" s="74"/>
      <c r="HM69" s="74"/>
      <c r="HN69" s="74"/>
      <c r="HO69" s="74"/>
      <c r="HP69" s="74"/>
      <c r="HQ69" s="74"/>
      <c r="HR69" s="74"/>
      <c r="HS69" s="74"/>
      <c r="HT69" s="74"/>
      <c r="HU69" s="74"/>
      <c r="HV69" s="74"/>
      <c r="HW69" s="74"/>
      <c r="HX69" s="74"/>
      <c r="HY69" s="74"/>
      <c r="HZ69" s="74"/>
      <c r="IA69" s="74"/>
      <c r="IB69" s="74"/>
      <c r="IC69" s="74"/>
      <c r="ID69" s="74"/>
      <c r="IE69" s="74"/>
      <c r="IF69" s="73">
        <v>1</v>
      </c>
      <c r="IG69" s="74"/>
      <c r="IH69" s="74"/>
      <c r="II69" s="74"/>
      <c r="IJ69" s="74"/>
      <c r="IK69" s="74"/>
      <c r="IL69" s="74"/>
      <c r="IM69" s="74"/>
      <c r="IN69" s="74"/>
      <c r="IO69" s="74"/>
      <c r="IP69" s="74"/>
      <c r="IQ69" s="74"/>
      <c r="IR69" s="74"/>
      <c r="IS69" s="74"/>
      <c r="IT69" s="74"/>
      <c r="IU69" s="74"/>
      <c r="IV69" s="74"/>
      <c r="IW69" s="74"/>
      <c r="IX69" s="74"/>
      <c r="IY69" s="74"/>
      <c r="IZ69" s="74"/>
      <c r="JA69" s="74"/>
      <c r="JB69" s="74"/>
      <c r="JC69" s="74"/>
      <c r="JD69" s="74"/>
      <c r="JE69" s="74"/>
      <c r="JF69" s="74"/>
      <c r="JG69" s="74"/>
      <c r="JH69" s="74"/>
      <c r="JI69" s="74"/>
      <c r="JJ69" s="74"/>
      <c r="JK69" s="74"/>
      <c r="JL69" s="74"/>
      <c r="JM69" s="74"/>
      <c r="JN69" s="74"/>
      <c r="JO69" s="74"/>
      <c r="JP69" s="74"/>
      <c r="JQ69" s="74"/>
      <c r="JR69" s="74"/>
      <c r="JS69" s="74"/>
      <c r="JT69" s="74"/>
      <c r="JU69" s="74"/>
      <c r="JV69" s="74"/>
      <c r="JW69" s="74"/>
      <c r="JX69" s="74"/>
      <c r="JY69" s="74"/>
      <c r="JZ69" s="74"/>
      <c r="KA69" s="74"/>
      <c r="KB69" s="74"/>
      <c r="KC69" s="74"/>
      <c r="KD69" s="74"/>
      <c r="KE69" s="74"/>
      <c r="KF69" s="74"/>
      <c r="KG69" s="74"/>
      <c r="KH69" s="74"/>
      <c r="KI69" s="74"/>
      <c r="KJ69" s="74"/>
      <c r="KK69" s="74"/>
      <c r="KL69" s="74"/>
      <c r="KM69" s="74"/>
      <c r="KN69" s="94"/>
      <c r="KO69" s="101">
        <f t="shared" si="5"/>
        <v>354</v>
      </c>
    </row>
    <row r="70" spans="1:301" ht="18.75" customHeight="1" thickBot="1" x14ac:dyDescent="0.3">
      <c r="A70" s="100" t="s">
        <v>656</v>
      </c>
      <c r="B70" s="119" t="str">
        <f t="shared" si="4"/>
        <v>Seven Hills Charter Public School</v>
      </c>
      <c r="C70" s="120"/>
      <c r="D70" s="67"/>
      <c r="E70" s="74"/>
      <c r="F70" s="74"/>
      <c r="G70" s="74"/>
      <c r="H70" s="73">
        <v>367</v>
      </c>
      <c r="I70" s="74"/>
      <c r="J70" s="74"/>
      <c r="K70" s="73">
        <v>1</v>
      </c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3">
        <v>1</v>
      </c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/>
      <c r="BF70" s="74"/>
      <c r="BG70" s="74"/>
      <c r="BH70" s="74"/>
      <c r="BI70" s="74"/>
      <c r="BJ70" s="74"/>
      <c r="BK70" s="74"/>
      <c r="BL70" s="74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4"/>
      <c r="CA70" s="74"/>
      <c r="CB70" s="74"/>
      <c r="CC70" s="74"/>
      <c r="CD70" s="73">
        <v>2</v>
      </c>
      <c r="CE70" s="74"/>
      <c r="CF70" s="74"/>
      <c r="CG70" s="74"/>
      <c r="CH70" s="74"/>
      <c r="CI70" s="74"/>
      <c r="CJ70" s="74"/>
      <c r="CK70" s="74"/>
      <c r="CL70" s="74"/>
      <c r="CM70" s="74"/>
      <c r="CN70" s="74"/>
      <c r="CO70" s="74"/>
      <c r="CP70" s="74"/>
      <c r="CQ70" s="74"/>
      <c r="CR70" s="74"/>
      <c r="CS70" s="74"/>
      <c r="CT70" s="74"/>
      <c r="CU70" s="74"/>
      <c r="CV70" s="73">
        <v>3</v>
      </c>
      <c r="CW70" s="74"/>
      <c r="CX70" s="74"/>
      <c r="CY70" s="74"/>
      <c r="CZ70" s="74"/>
      <c r="DA70" s="74"/>
      <c r="DB70" s="74"/>
      <c r="DC70" s="73">
        <v>1</v>
      </c>
      <c r="DD70" s="74"/>
      <c r="DE70" s="74"/>
      <c r="DF70" s="74"/>
      <c r="DG70" s="74"/>
      <c r="DH70" s="74"/>
      <c r="DI70" s="74"/>
      <c r="DJ70" s="74"/>
      <c r="DK70" s="74"/>
      <c r="DL70" s="74"/>
      <c r="DM70" s="74"/>
      <c r="DN70" s="74"/>
      <c r="DO70" s="74"/>
      <c r="DP70" s="74"/>
      <c r="DQ70" s="74"/>
      <c r="DR70" s="74"/>
      <c r="DS70" s="74"/>
      <c r="DT70" s="74"/>
      <c r="DU70" s="74"/>
      <c r="DV70" s="74"/>
      <c r="DW70" s="74"/>
      <c r="DX70" s="74"/>
      <c r="DY70" s="74"/>
      <c r="DZ70" s="74"/>
      <c r="EA70" s="74"/>
      <c r="EB70" s="74"/>
      <c r="EC70" s="74"/>
      <c r="ED70" s="74"/>
      <c r="EE70" s="74"/>
      <c r="EF70" s="74"/>
      <c r="EG70" s="74"/>
      <c r="EH70" s="74"/>
      <c r="EI70" s="74"/>
      <c r="EJ70" s="74"/>
      <c r="EK70" s="73">
        <v>5</v>
      </c>
      <c r="EL70" s="74"/>
      <c r="EM70" s="74"/>
      <c r="EN70" s="74"/>
      <c r="EO70" s="74"/>
      <c r="EP70" s="73">
        <v>5</v>
      </c>
      <c r="EQ70" s="74"/>
      <c r="ER70" s="74"/>
      <c r="ES70" s="74"/>
      <c r="ET70" s="74"/>
      <c r="EU70" s="74"/>
      <c r="EV70" s="74"/>
      <c r="EW70" s="74"/>
      <c r="EX70" s="74"/>
      <c r="EY70" s="74"/>
      <c r="EZ70" s="73">
        <v>1</v>
      </c>
      <c r="FA70" s="74"/>
      <c r="FB70" s="74"/>
      <c r="FC70" s="74"/>
      <c r="FD70" s="74"/>
      <c r="FE70" s="74"/>
      <c r="FF70" s="74"/>
      <c r="FG70" s="74"/>
      <c r="FH70" s="74"/>
      <c r="FI70" s="74"/>
      <c r="FJ70" s="74"/>
      <c r="FK70" s="74"/>
      <c r="FL70" s="74"/>
      <c r="FM70" s="74"/>
      <c r="FN70" s="74"/>
      <c r="FO70" s="74"/>
      <c r="FP70" s="74"/>
      <c r="FQ70" s="74"/>
      <c r="FR70" s="74"/>
      <c r="FS70" s="74"/>
      <c r="FT70" s="74"/>
      <c r="FU70" s="74"/>
      <c r="FV70" s="74"/>
      <c r="FW70" s="74"/>
      <c r="FX70" s="74"/>
      <c r="FY70" s="74"/>
      <c r="FZ70" s="74"/>
      <c r="GA70" s="74"/>
      <c r="GB70" s="74"/>
      <c r="GC70" s="74"/>
      <c r="GD70" s="74"/>
      <c r="GE70" s="74"/>
      <c r="GF70" s="74"/>
      <c r="GG70" s="74"/>
      <c r="GH70" s="74"/>
      <c r="GI70" s="74"/>
      <c r="GJ70" s="74"/>
      <c r="GK70" s="74"/>
      <c r="GL70" s="74"/>
      <c r="GM70" s="74"/>
      <c r="GN70" s="73">
        <v>2</v>
      </c>
      <c r="GO70" s="74"/>
      <c r="GP70" s="74"/>
      <c r="GQ70" s="74"/>
      <c r="GR70" s="74"/>
      <c r="GS70" s="74"/>
      <c r="GT70" s="74"/>
      <c r="GU70" s="74"/>
      <c r="GV70" s="74"/>
      <c r="GW70" s="74"/>
      <c r="GX70" s="74"/>
      <c r="GY70" s="74"/>
      <c r="GZ70" s="74"/>
      <c r="HA70" s="74"/>
      <c r="HB70" s="74"/>
      <c r="HC70" s="74"/>
      <c r="HD70" s="74"/>
      <c r="HE70" s="74"/>
      <c r="HF70" s="74"/>
      <c r="HG70" s="74"/>
      <c r="HH70" s="74"/>
      <c r="HI70" s="74"/>
      <c r="HJ70" s="74"/>
      <c r="HK70" s="74"/>
      <c r="HL70" s="74"/>
      <c r="HM70" s="74"/>
      <c r="HN70" s="74"/>
      <c r="HO70" s="74"/>
      <c r="HP70" s="74"/>
      <c r="HQ70" s="74"/>
      <c r="HR70" s="74"/>
      <c r="HS70" s="74"/>
      <c r="HT70" s="74"/>
      <c r="HU70" s="74"/>
      <c r="HV70" s="74"/>
      <c r="HW70" s="74"/>
      <c r="HX70" s="74"/>
      <c r="HY70" s="74"/>
      <c r="HZ70" s="74"/>
      <c r="IA70" s="74"/>
      <c r="IB70" s="74"/>
      <c r="IC70" s="73">
        <v>1</v>
      </c>
      <c r="ID70" s="74"/>
      <c r="IE70" s="74"/>
      <c r="IF70" s="74"/>
      <c r="IG70" s="74"/>
      <c r="IH70" s="74"/>
      <c r="II70" s="74"/>
      <c r="IJ70" s="74"/>
      <c r="IK70" s="74"/>
      <c r="IL70" s="74"/>
      <c r="IM70" s="74"/>
      <c r="IN70" s="74"/>
      <c r="IO70" s="74"/>
      <c r="IP70" s="74"/>
      <c r="IQ70" s="74"/>
      <c r="IR70" s="74"/>
      <c r="IS70" s="74"/>
      <c r="IT70" s="74"/>
      <c r="IU70" s="74"/>
      <c r="IV70" s="74"/>
      <c r="IW70" s="74"/>
      <c r="IX70" s="74"/>
      <c r="IY70" s="74"/>
      <c r="IZ70" s="74"/>
      <c r="JA70" s="74"/>
      <c r="JB70" s="74"/>
      <c r="JC70" s="74"/>
      <c r="JD70" s="74"/>
      <c r="JE70" s="74"/>
      <c r="JF70" s="74"/>
      <c r="JG70" s="74"/>
      <c r="JH70" s="74"/>
      <c r="JI70" s="74"/>
      <c r="JJ70" s="74"/>
      <c r="JK70" s="74"/>
      <c r="JL70" s="74"/>
      <c r="JM70" s="74"/>
      <c r="JN70" s="74"/>
      <c r="JO70" s="74"/>
      <c r="JP70" s="74"/>
      <c r="JQ70" s="74"/>
      <c r="JR70" s="74"/>
      <c r="JS70" s="74"/>
      <c r="JT70" s="74"/>
      <c r="JU70" s="74"/>
      <c r="JV70" s="74"/>
      <c r="JW70" s="74"/>
      <c r="JX70" s="74"/>
      <c r="JY70" s="74"/>
      <c r="JZ70" s="74"/>
      <c r="KA70" s="74"/>
      <c r="KB70" s="74"/>
      <c r="KC70" s="74"/>
      <c r="KD70" s="74"/>
      <c r="KE70" s="74"/>
      <c r="KF70" s="74"/>
      <c r="KG70" s="74"/>
      <c r="KH70" s="74"/>
      <c r="KI70" s="74"/>
      <c r="KJ70" s="74"/>
      <c r="KK70" s="74"/>
      <c r="KL70" s="74"/>
      <c r="KM70" s="74"/>
      <c r="KN70" s="94"/>
      <c r="KO70" s="101">
        <f t="shared" si="5"/>
        <v>389</v>
      </c>
    </row>
    <row r="71" spans="1:301" ht="18.75" customHeight="1" thickBot="1" x14ac:dyDescent="0.3">
      <c r="A71" s="100" t="s">
        <v>661</v>
      </c>
      <c r="B71" s="119" t="str">
        <f t="shared" si="4"/>
        <v>Martin Luther King Junior Charter School of Excellence</v>
      </c>
      <c r="C71" s="120"/>
      <c r="D71" s="67"/>
      <c r="E71" s="73">
        <v>237</v>
      </c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3">
        <v>1</v>
      </c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3">
        <v>2</v>
      </c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4"/>
      <c r="CA71" s="74"/>
      <c r="CB71" s="74"/>
      <c r="CC71" s="74"/>
      <c r="CD71" s="74"/>
      <c r="CE71" s="74"/>
      <c r="CF71" s="74"/>
      <c r="CG71" s="74"/>
      <c r="CH71" s="74"/>
      <c r="CI71" s="74"/>
      <c r="CJ71" s="74"/>
      <c r="CK71" s="74"/>
      <c r="CL71" s="74"/>
      <c r="CM71" s="73">
        <v>1</v>
      </c>
      <c r="CN71" s="74"/>
      <c r="CO71" s="74"/>
      <c r="CP71" s="74"/>
      <c r="CQ71" s="74"/>
      <c r="CR71" s="74"/>
      <c r="CS71" s="74"/>
      <c r="CT71" s="74"/>
      <c r="CU71" s="74"/>
      <c r="CV71" s="74"/>
      <c r="CW71" s="74"/>
      <c r="CX71" s="74"/>
      <c r="CY71" s="74"/>
      <c r="CZ71" s="74"/>
      <c r="DA71" s="74"/>
      <c r="DB71" s="74"/>
      <c r="DC71" s="74"/>
      <c r="DD71" s="74"/>
      <c r="DE71" s="74"/>
      <c r="DF71" s="74"/>
      <c r="DG71" s="74"/>
      <c r="DH71" s="74"/>
      <c r="DI71" s="74"/>
      <c r="DJ71" s="74"/>
      <c r="DK71" s="74"/>
      <c r="DL71" s="74"/>
      <c r="DM71" s="74"/>
      <c r="DN71" s="74"/>
      <c r="DO71" s="74"/>
      <c r="DP71" s="74"/>
      <c r="DQ71" s="74"/>
      <c r="DR71" s="74"/>
      <c r="DS71" s="74"/>
      <c r="DT71" s="74"/>
      <c r="DU71" s="74"/>
      <c r="DV71" s="74"/>
      <c r="DW71" s="74"/>
      <c r="DX71" s="74"/>
      <c r="DY71" s="74"/>
      <c r="DZ71" s="74"/>
      <c r="EA71" s="74"/>
      <c r="EB71" s="74"/>
      <c r="EC71" s="74"/>
      <c r="ED71" s="74"/>
      <c r="EE71" s="74"/>
      <c r="EF71" s="74"/>
      <c r="EG71" s="74"/>
      <c r="EH71" s="74"/>
      <c r="EI71" s="74"/>
      <c r="EJ71" s="74"/>
      <c r="EK71" s="74"/>
      <c r="EL71" s="74"/>
      <c r="EM71" s="74"/>
      <c r="EN71" s="74"/>
      <c r="EO71" s="74"/>
      <c r="EP71" s="74"/>
      <c r="EQ71" s="74"/>
      <c r="ER71" s="74"/>
      <c r="ES71" s="74"/>
      <c r="ET71" s="74"/>
      <c r="EU71" s="74"/>
      <c r="EV71" s="74"/>
      <c r="EW71" s="74"/>
      <c r="EX71" s="74"/>
      <c r="EY71" s="74"/>
      <c r="EZ71" s="74"/>
      <c r="FA71" s="74"/>
      <c r="FB71" s="74"/>
      <c r="FC71" s="74"/>
      <c r="FD71" s="74"/>
      <c r="FE71" s="74"/>
      <c r="FF71" s="74"/>
      <c r="FG71" s="74"/>
      <c r="FH71" s="74"/>
      <c r="FI71" s="74"/>
      <c r="FJ71" s="74"/>
      <c r="FK71" s="74"/>
      <c r="FL71" s="74"/>
      <c r="FM71" s="74"/>
      <c r="FN71" s="74"/>
      <c r="FO71" s="74"/>
      <c r="FP71" s="74"/>
      <c r="FQ71" s="74"/>
      <c r="FR71" s="74"/>
      <c r="FS71" s="74"/>
      <c r="FT71" s="74"/>
      <c r="FU71" s="74"/>
      <c r="FV71" s="74"/>
      <c r="FW71" s="74"/>
      <c r="FX71" s="74"/>
      <c r="FY71" s="74"/>
      <c r="FZ71" s="74"/>
      <c r="GA71" s="74"/>
      <c r="GB71" s="74"/>
      <c r="GC71" s="74"/>
      <c r="GD71" s="74"/>
      <c r="GE71" s="74"/>
      <c r="GF71" s="74"/>
      <c r="GG71" s="74"/>
      <c r="GH71" s="74"/>
      <c r="GI71" s="74"/>
      <c r="GJ71" s="74"/>
      <c r="GK71" s="74"/>
      <c r="GL71" s="74"/>
      <c r="GM71" s="74"/>
      <c r="GN71" s="74"/>
      <c r="GO71" s="74"/>
      <c r="GP71" s="74"/>
      <c r="GQ71" s="74"/>
      <c r="GR71" s="74"/>
      <c r="GS71" s="73">
        <v>2</v>
      </c>
      <c r="GT71" s="74"/>
      <c r="GU71" s="74"/>
      <c r="GV71" s="74"/>
      <c r="GW71" s="74"/>
      <c r="GX71" s="74"/>
      <c r="GY71" s="74"/>
      <c r="GZ71" s="74"/>
      <c r="HA71" s="74"/>
      <c r="HB71" s="74"/>
      <c r="HC71" s="74"/>
      <c r="HD71" s="74"/>
      <c r="HE71" s="74"/>
      <c r="HF71" s="74"/>
      <c r="HG71" s="74"/>
      <c r="HH71" s="74"/>
      <c r="HI71" s="74"/>
      <c r="HJ71" s="74"/>
      <c r="HK71" s="74"/>
      <c r="HL71" s="74"/>
      <c r="HM71" s="74"/>
      <c r="HN71" s="74"/>
      <c r="HO71" s="74"/>
      <c r="HP71" s="74"/>
      <c r="HQ71" s="74"/>
      <c r="HR71" s="74"/>
      <c r="HS71" s="74"/>
      <c r="HT71" s="74"/>
      <c r="HU71" s="74"/>
      <c r="HV71" s="74"/>
      <c r="HW71" s="74"/>
      <c r="HX71" s="74"/>
      <c r="HY71" s="74"/>
      <c r="HZ71" s="74"/>
      <c r="IA71" s="74"/>
      <c r="IB71" s="74"/>
      <c r="IC71" s="74"/>
      <c r="ID71" s="74"/>
      <c r="IE71" s="74"/>
      <c r="IF71" s="74"/>
      <c r="IG71" s="74"/>
      <c r="IH71" s="74"/>
      <c r="II71" s="74"/>
      <c r="IJ71" s="74"/>
      <c r="IK71" s="74"/>
      <c r="IL71" s="74"/>
      <c r="IM71" s="74"/>
      <c r="IN71" s="74"/>
      <c r="IO71" s="74"/>
      <c r="IP71" s="74"/>
      <c r="IQ71" s="74"/>
      <c r="IR71" s="74"/>
      <c r="IS71" s="74"/>
      <c r="IT71" s="74"/>
      <c r="IU71" s="74"/>
      <c r="IV71" s="74"/>
      <c r="IW71" s="74"/>
      <c r="IX71" s="74"/>
      <c r="IY71" s="74"/>
      <c r="IZ71" s="74"/>
      <c r="JA71" s="74"/>
      <c r="JB71" s="74"/>
      <c r="JC71" s="74"/>
      <c r="JD71" s="74"/>
      <c r="JE71" s="74"/>
      <c r="JF71" s="74"/>
      <c r="JG71" s="74"/>
      <c r="JH71" s="74"/>
      <c r="JI71" s="74"/>
      <c r="JJ71" s="74"/>
      <c r="JK71" s="74"/>
      <c r="JL71" s="74"/>
      <c r="JM71" s="74"/>
      <c r="JN71" s="74"/>
      <c r="JO71" s="74"/>
      <c r="JP71" s="74"/>
      <c r="JQ71" s="74"/>
      <c r="JR71" s="74"/>
      <c r="JS71" s="74"/>
      <c r="JT71" s="74"/>
      <c r="JU71" s="74"/>
      <c r="JV71" s="74"/>
      <c r="JW71" s="74"/>
      <c r="JX71" s="74"/>
      <c r="JY71" s="74"/>
      <c r="JZ71" s="74"/>
      <c r="KA71" s="74"/>
      <c r="KB71" s="74"/>
      <c r="KC71" s="74"/>
      <c r="KD71" s="74"/>
      <c r="KE71" s="74"/>
      <c r="KF71" s="74"/>
      <c r="KG71" s="74"/>
      <c r="KH71" s="74"/>
      <c r="KI71" s="74"/>
      <c r="KJ71" s="74"/>
      <c r="KK71" s="74"/>
      <c r="KL71" s="74"/>
      <c r="KM71" s="74"/>
      <c r="KN71" s="94"/>
      <c r="KO71" s="101">
        <f t="shared" si="5"/>
        <v>243</v>
      </c>
    </row>
    <row r="72" spans="1:301" ht="18.75" customHeight="1" thickBot="1" x14ac:dyDescent="0.3">
      <c r="A72" s="100" t="s">
        <v>663</v>
      </c>
      <c r="B72" s="119" t="str">
        <f t="shared" si="4"/>
        <v>Global Learning Charter Public School</v>
      </c>
      <c r="C72" s="120"/>
      <c r="D72" s="67"/>
      <c r="E72" s="74"/>
      <c r="F72" s="74"/>
      <c r="G72" s="74"/>
      <c r="H72" s="74"/>
      <c r="I72" s="74"/>
      <c r="J72" s="73">
        <v>328</v>
      </c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  <c r="BD72" s="74"/>
      <c r="BE72" s="74"/>
      <c r="BF72" s="74"/>
      <c r="BG72" s="74"/>
      <c r="BH72" s="74"/>
      <c r="BI72" s="74"/>
      <c r="BJ72" s="74"/>
      <c r="BK72" s="74"/>
      <c r="BL72" s="73">
        <v>3</v>
      </c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74"/>
      <c r="BZ72" s="74"/>
      <c r="CA72" s="74"/>
      <c r="CB72" s="74"/>
      <c r="CC72" s="74"/>
      <c r="CD72" s="74"/>
      <c r="CE72" s="74"/>
      <c r="CF72" s="74"/>
      <c r="CG72" s="74"/>
      <c r="CH72" s="74"/>
      <c r="CI72" s="74"/>
      <c r="CJ72" s="74"/>
      <c r="CK72" s="74"/>
      <c r="CL72" s="74"/>
      <c r="CM72" s="74"/>
      <c r="CN72" s="74"/>
      <c r="CO72" s="74"/>
      <c r="CP72" s="74"/>
      <c r="CQ72" s="74"/>
      <c r="CR72" s="74"/>
      <c r="CS72" s="74"/>
      <c r="CT72" s="74"/>
      <c r="CU72" s="74"/>
      <c r="CV72" s="74"/>
      <c r="CW72" s="74"/>
      <c r="CX72" s="74"/>
      <c r="CY72" s="74"/>
      <c r="CZ72" s="74"/>
      <c r="DA72" s="74"/>
      <c r="DB72" s="74"/>
      <c r="DC72" s="74"/>
      <c r="DD72" s="74"/>
      <c r="DE72" s="74"/>
      <c r="DF72" s="74"/>
      <c r="DG72" s="74"/>
      <c r="DH72" s="74"/>
      <c r="DI72" s="74"/>
      <c r="DJ72" s="74"/>
      <c r="DK72" s="74"/>
      <c r="DL72" s="74"/>
      <c r="DM72" s="74"/>
      <c r="DN72" s="74"/>
      <c r="DO72" s="74"/>
      <c r="DP72" s="74"/>
      <c r="DQ72" s="74"/>
      <c r="DR72" s="74"/>
      <c r="DS72" s="74"/>
      <c r="DT72" s="74"/>
      <c r="DU72" s="74"/>
      <c r="DV72" s="74"/>
      <c r="DW72" s="74"/>
      <c r="DX72" s="74"/>
      <c r="DY72" s="74"/>
      <c r="DZ72" s="74"/>
      <c r="EA72" s="74"/>
      <c r="EB72" s="74"/>
      <c r="EC72" s="74"/>
      <c r="ED72" s="74"/>
      <c r="EE72" s="74"/>
      <c r="EF72" s="74"/>
      <c r="EG72" s="74"/>
      <c r="EH72" s="74"/>
      <c r="EI72" s="74"/>
      <c r="EJ72" s="74"/>
      <c r="EK72" s="74"/>
      <c r="EL72" s="74"/>
      <c r="EM72" s="74"/>
      <c r="EN72" s="74"/>
      <c r="EO72" s="74"/>
      <c r="EP72" s="74"/>
      <c r="EQ72" s="74"/>
      <c r="ER72" s="74"/>
      <c r="ES72" s="74"/>
      <c r="ET72" s="74"/>
      <c r="EU72" s="74"/>
      <c r="EV72" s="74"/>
      <c r="EW72" s="74"/>
      <c r="EX72" s="74"/>
      <c r="EY72" s="74"/>
      <c r="EZ72" s="74"/>
      <c r="FA72" s="74"/>
      <c r="FB72" s="74"/>
      <c r="FC72" s="74"/>
      <c r="FD72" s="74"/>
      <c r="FE72" s="74"/>
      <c r="FF72" s="74"/>
      <c r="FG72" s="74"/>
      <c r="FH72" s="74"/>
      <c r="FI72" s="74"/>
      <c r="FJ72" s="74"/>
      <c r="FK72" s="74"/>
      <c r="FL72" s="74"/>
      <c r="FM72" s="74"/>
      <c r="FN72" s="74"/>
      <c r="FO72" s="74"/>
      <c r="FP72" s="74"/>
      <c r="FQ72" s="74"/>
      <c r="FR72" s="74"/>
      <c r="FS72" s="74"/>
      <c r="FT72" s="74"/>
      <c r="FU72" s="74"/>
      <c r="FV72" s="74"/>
      <c r="FW72" s="74"/>
      <c r="FX72" s="74"/>
      <c r="FY72" s="74"/>
      <c r="FZ72" s="74"/>
      <c r="GA72" s="74"/>
      <c r="GB72" s="74"/>
      <c r="GC72" s="74"/>
      <c r="GD72" s="74"/>
      <c r="GE72" s="74"/>
      <c r="GF72" s="74"/>
      <c r="GG72" s="74"/>
      <c r="GH72" s="74"/>
      <c r="GI72" s="74"/>
      <c r="GJ72" s="74"/>
      <c r="GK72" s="74"/>
      <c r="GL72" s="74"/>
      <c r="GM72" s="74"/>
      <c r="GN72" s="74"/>
      <c r="GO72" s="74"/>
      <c r="GP72" s="74"/>
      <c r="GQ72" s="74"/>
      <c r="GR72" s="74"/>
      <c r="GS72" s="74"/>
      <c r="GT72" s="74"/>
      <c r="GU72" s="74"/>
      <c r="GV72" s="74"/>
      <c r="GW72" s="74"/>
      <c r="GX72" s="74"/>
      <c r="GY72" s="74"/>
      <c r="GZ72" s="74"/>
      <c r="HA72" s="74"/>
      <c r="HB72" s="74"/>
      <c r="HC72" s="74"/>
      <c r="HD72" s="74"/>
      <c r="HE72" s="74"/>
      <c r="HF72" s="74"/>
      <c r="HG72" s="74"/>
      <c r="HH72" s="74"/>
      <c r="HI72" s="74"/>
      <c r="HJ72" s="74"/>
      <c r="HK72" s="74"/>
      <c r="HL72" s="74"/>
      <c r="HM72" s="74"/>
      <c r="HN72" s="74"/>
      <c r="HO72" s="74"/>
      <c r="HP72" s="74"/>
      <c r="HQ72" s="74"/>
      <c r="HR72" s="74"/>
      <c r="HS72" s="74"/>
      <c r="HT72" s="74"/>
      <c r="HU72" s="74"/>
      <c r="HV72" s="74"/>
      <c r="HW72" s="74"/>
      <c r="HX72" s="74"/>
      <c r="HY72" s="74"/>
      <c r="HZ72" s="74"/>
      <c r="IA72" s="74"/>
      <c r="IB72" s="74"/>
      <c r="IC72" s="74"/>
      <c r="ID72" s="74"/>
      <c r="IE72" s="74"/>
      <c r="IF72" s="74"/>
      <c r="IG72" s="74"/>
      <c r="IH72" s="74"/>
      <c r="II72" s="74"/>
      <c r="IJ72" s="74"/>
      <c r="IK72" s="74"/>
      <c r="IL72" s="74"/>
      <c r="IM72" s="74"/>
      <c r="IN72" s="74"/>
      <c r="IO72" s="74"/>
      <c r="IP72" s="74"/>
      <c r="IQ72" s="74"/>
      <c r="IR72" s="74"/>
      <c r="IS72" s="74"/>
      <c r="IT72" s="74"/>
      <c r="IU72" s="74"/>
      <c r="IV72" s="74"/>
      <c r="IW72" s="74"/>
      <c r="IX72" s="74"/>
      <c r="IY72" s="74"/>
      <c r="IZ72" s="74"/>
      <c r="JA72" s="74"/>
      <c r="JB72" s="74"/>
      <c r="JC72" s="74"/>
      <c r="JD72" s="74"/>
      <c r="JE72" s="74"/>
      <c r="JF72" s="74"/>
      <c r="JG72" s="74"/>
      <c r="JH72" s="74"/>
      <c r="JI72" s="74"/>
      <c r="JJ72" s="74"/>
      <c r="JK72" s="74"/>
      <c r="JL72" s="74"/>
      <c r="JM72" s="74"/>
      <c r="JN72" s="74"/>
      <c r="JO72" s="74"/>
      <c r="JP72" s="74"/>
      <c r="JQ72" s="74"/>
      <c r="JR72" s="74"/>
      <c r="JS72" s="74"/>
      <c r="JT72" s="74"/>
      <c r="JU72" s="74"/>
      <c r="JV72" s="74"/>
      <c r="JW72" s="74"/>
      <c r="JX72" s="74"/>
      <c r="JY72" s="74"/>
      <c r="JZ72" s="74"/>
      <c r="KA72" s="74"/>
      <c r="KB72" s="74"/>
      <c r="KC72" s="74"/>
      <c r="KD72" s="74"/>
      <c r="KE72" s="74"/>
      <c r="KF72" s="74"/>
      <c r="KG72" s="74"/>
      <c r="KH72" s="74"/>
      <c r="KI72" s="74"/>
      <c r="KJ72" s="74"/>
      <c r="KK72" s="74"/>
      <c r="KL72" s="74"/>
      <c r="KM72" s="74"/>
      <c r="KN72" s="94"/>
      <c r="KO72" s="101">
        <f t="shared" si="5"/>
        <v>331</v>
      </c>
    </row>
    <row r="73" spans="1:301" ht="18.75" customHeight="1" thickBot="1" x14ac:dyDescent="0.3">
      <c r="A73" s="100" t="s">
        <v>664</v>
      </c>
      <c r="B73" s="119" t="str">
        <f t="shared" si="4"/>
        <v>Pioneer Valley Chinese Immersion Charter School</v>
      </c>
      <c r="C73" s="120"/>
      <c r="D73" s="67"/>
      <c r="E73" s="73">
        <v>17</v>
      </c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3">
        <v>2</v>
      </c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3">
        <v>9</v>
      </c>
      <c r="AO73" s="74"/>
      <c r="AP73" s="73">
        <v>6</v>
      </c>
      <c r="AQ73" s="74"/>
      <c r="AR73" s="74"/>
      <c r="AS73" s="74"/>
      <c r="AT73" s="74"/>
      <c r="AU73" s="73">
        <v>1</v>
      </c>
      <c r="AV73" s="74"/>
      <c r="AW73" s="74"/>
      <c r="AX73" s="74"/>
      <c r="AY73" s="74"/>
      <c r="AZ73" s="74"/>
      <c r="BA73" s="74"/>
      <c r="BB73" s="73">
        <v>6</v>
      </c>
      <c r="BC73" s="74"/>
      <c r="BD73" s="74"/>
      <c r="BE73" s="74"/>
      <c r="BF73" s="74"/>
      <c r="BG73" s="74"/>
      <c r="BH73" s="74"/>
      <c r="BI73" s="74"/>
      <c r="BJ73" s="74"/>
      <c r="BK73" s="74"/>
      <c r="BL73" s="74"/>
      <c r="BM73" s="74"/>
      <c r="BN73" s="74"/>
      <c r="BO73" s="73">
        <v>17</v>
      </c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4"/>
      <c r="CA73" s="74"/>
      <c r="CB73" s="74"/>
      <c r="CC73" s="74"/>
      <c r="CD73" s="74"/>
      <c r="CE73" s="74"/>
      <c r="CF73" s="74"/>
      <c r="CG73" s="74"/>
      <c r="CH73" s="74"/>
      <c r="CI73" s="74"/>
      <c r="CJ73" s="73">
        <v>3</v>
      </c>
      <c r="CK73" s="74"/>
      <c r="CL73" s="74"/>
      <c r="CM73" s="74"/>
      <c r="CN73" s="74"/>
      <c r="CO73" s="74"/>
      <c r="CP73" s="74"/>
      <c r="CQ73" s="74"/>
      <c r="CR73" s="74"/>
      <c r="CS73" s="74"/>
      <c r="CT73" s="74"/>
      <c r="CU73" s="74"/>
      <c r="CV73" s="74"/>
      <c r="CW73" s="74"/>
      <c r="CX73" s="74"/>
      <c r="CY73" s="74"/>
      <c r="CZ73" s="74"/>
      <c r="DA73" s="73">
        <v>6</v>
      </c>
      <c r="DB73" s="74"/>
      <c r="DC73" s="74"/>
      <c r="DD73" s="74"/>
      <c r="DE73" s="74"/>
      <c r="DF73" s="74"/>
      <c r="DG73" s="74"/>
      <c r="DH73" s="74"/>
      <c r="DI73" s="73">
        <v>2</v>
      </c>
      <c r="DJ73" s="74"/>
      <c r="DK73" s="74"/>
      <c r="DL73" s="74"/>
      <c r="DM73" s="74"/>
      <c r="DN73" s="74"/>
      <c r="DO73" s="74"/>
      <c r="DP73" s="74"/>
      <c r="DQ73" s="74"/>
      <c r="DR73" s="74"/>
      <c r="DS73" s="74"/>
      <c r="DT73" s="74"/>
      <c r="DU73" s="74"/>
      <c r="DV73" s="74"/>
      <c r="DW73" s="74"/>
      <c r="DX73" s="74"/>
      <c r="DY73" s="74"/>
      <c r="DZ73" s="74"/>
      <c r="EA73" s="74"/>
      <c r="EB73" s="74"/>
      <c r="EC73" s="74"/>
      <c r="ED73" s="73">
        <v>2</v>
      </c>
      <c r="EE73" s="74"/>
      <c r="EF73" s="74"/>
      <c r="EG73" s="74"/>
      <c r="EH73" s="74"/>
      <c r="EI73" s="74"/>
      <c r="EJ73" s="74"/>
      <c r="EK73" s="74"/>
      <c r="EL73" s="74"/>
      <c r="EM73" s="74"/>
      <c r="EN73" s="74"/>
      <c r="EO73" s="74"/>
      <c r="EP73" s="74"/>
      <c r="EQ73" s="74"/>
      <c r="ER73" s="74"/>
      <c r="ES73" s="73">
        <v>1</v>
      </c>
      <c r="ET73" s="74"/>
      <c r="EU73" s="74"/>
      <c r="EV73" s="74"/>
      <c r="EW73" s="74"/>
      <c r="EX73" s="74"/>
      <c r="EY73" s="74"/>
      <c r="EZ73" s="74"/>
      <c r="FA73" s="74"/>
      <c r="FB73" s="74"/>
      <c r="FC73" s="74"/>
      <c r="FD73" s="74"/>
      <c r="FE73" s="74"/>
      <c r="FF73" s="74"/>
      <c r="FG73" s="74"/>
      <c r="FH73" s="74"/>
      <c r="FI73" s="74"/>
      <c r="FJ73" s="74"/>
      <c r="FK73" s="74"/>
      <c r="FL73" s="74"/>
      <c r="FM73" s="74"/>
      <c r="FN73" s="74"/>
      <c r="FO73" s="74"/>
      <c r="FP73" s="74"/>
      <c r="FQ73" s="73">
        <v>1</v>
      </c>
      <c r="FR73" s="74"/>
      <c r="FS73" s="74"/>
      <c r="FT73" s="74"/>
      <c r="FU73" s="74"/>
      <c r="FV73" s="74"/>
      <c r="FW73" s="74"/>
      <c r="FX73" s="74"/>
      <c r="FY73" s="74"/>
      <c r="FZ73" s="74"/>
      <c r="GA73" s="74"/>
      <c r="GB73" s="74"/>
      <c r="GC73" s="74"/>
      <c r="GD73" s="74"/>
      <c r="GE73" s="74"/>
      <c r="GF73" s="74"/>
      <c r="GG73" s="74"/>
      <c r="GH73" s="74"/>
      <c r="GI73" s="74"/>
      <c r="GJ73" s="74"/>
      <c r="GK73" s="73">
        <v>2</v>
      </c>
      <c r="GL73" s="74"/>
      <c r="GM73" s="74"/>
      <c r="GN73" s="74"/>
      <c r="GO73" s="74"/>
      <c r="GP73" s="73">
        <v>1</v>
      </c>
      <c r="GQ73" s="74"/>
      <c r="GR73" s="74"/>
      <c r="GS73" s="74"/>
      <c r="GT73" s="74"/>
      <c r="GU73" s="74"/>
      <c r="GV73" s="74"/>
      <c r="GW73" s="74"/>
      <c r="GX73" s="74"/>
      <c r="GY73" s="74"/>
      <c r="GZ73" s="74"/>
      <c r="HA73" s="74"/>
      <c r="HB73" s="74"/>
      <c r="HC73" s="74"/>
      <c r="HD73" s="74"/>
      <c r="HE73" s="74"/>
      <c r="HF73" s="74"/>
      <c r="HG73" s="73">
        <v>1</v>
      </c>
      <c r="HH73" s="74"/>
      <c r="HI73" s="74"/>
      <c r="HJ73" s="74"/>
      <c r="HK73" s="74"/>
      <c r="HL73" s="74"/>
      <c r="HM73" s="74"/>
      <c r="HN73" s="74"/>
      <c r="HO73" s="74"/>
      <c r="HP73" s="74"/>
      <c r="HQ73" s="73">
        <v>1</v>
      </c>
      <c r="HR73" s="74"/>
      <c r="HS73" s="74"/>
      <c r="HT73" s="74"/>
      <c r="HU73" s="74"/>
      <c r="HV73" s="74"/>
      <c r="HW73" s="74"/>
      <c r="HX73" s="74"/>
      <c r="HY73" s="74"/>
      <c r="HZ73" s="74"/>
      <c r="IA73" s="73">
        <v>2</v>
      </c>
      <c r="IB73" s="74"/>
      <c r="IC73" s="74"/>
      <c r="ID73" s="74"/>
      <c r="IE73" s="74"/>
      <c r="IF73" s="74"/>
      <c r="IG73" s="74"/>
      <c r="IH73" s="74"/>
      <c r="II73" s="74"/>
      <c r="IJ73" s="74"/>
      <c r="IK73" s="74"/>
      <c r="IL73" s="74"/>
      <c r="IM73" s="74"/>
      <c r="IN73" s="74"/>
      <c r="IO73" s="74"/>
      <c r="IP73" s="74"/>
      <c r="IQ73" s="74"/>
      <c r="IR73" s="74"/>
      <c r="IS73" s="73">
        <v>1</v>
      </c>
      <c r="IT73" s="74"/>
      <c r="IU73" s="74"/>
      <c r="IV73" s="74"/>
      <c r="IW73" s="74"/>
      <c r="IX73" s="74"/>
      <c r="IY73" s="74"/>
      <c r="IZ73" s="74"/>
      <c r="JA73" s="74"/>
      <c r="JB73" s="74"/>
      <c r="JC73" s="74"/>
      <c r="JD73" s="74"/>
      <c r="JE73" s="74"/>
      <c r="JF73" s="74"/>
      <c r="JG73" s="74"/>
      <c r="JH73" s="74"/>
      <c r="JI73" s="74"/>
      <c r="JJ73" s="74"/>
      <c r="JK73" s="74"/>
      <c r="JL73" s="74"/>
      <c r="JM73" s="74"/>
      <c r="JN73" s="74"/>
      <c r="JO73" s="74"/>
      <c r="JP73" s="74"/>
      <c r="JQ73" s="74"/>
      <c r="JR73" s="74"/>
      <c r="JS73" s="74"/>
      <c r="JT73" s="74"/>
      <c r="JU73" s="74"/>
      <c r="JV73" s="74"/>
      <c r="JW73" s="74"/>
      <c r="JX73" s="74"/>
      <c r="JY73" s="74"/>
      <c r="JZ73" s="74"/>
      <c r="KA73" s="74"/>
      <c r="KB73" s="74"/>
      <c r="KC73" s="74"/>
      <c r="KD73" s="74"/>
      <c r="KE73" s="74"/>
      <c r="KF73" s="74"/>
      <c r="KG73" s="74"/>
      <c r="KH73" s="74"/>
      <c r="KI73" s="74"/>
      <c r="KJ73" s="74"/>
      <c r="KK73" s="74"/>
      <c r="KL73" s="74"/>
      <c r="KM73" s="74"/>
      <c r="KN73" s="94"/>
      <c r="KO73" s="101">
        <f t="shared" si="5"/>
        <v>81</v>
      </c>
    </row>
    <row r="74" spans="1:301" ht="18.75" customHeight="1" thickBot="1" x14ac:dyDescent="0.3">
      <c r="A74" s="100" t="s">
        <v>665</v>
      </c>
      <c r="B74" s="119" t="str">
        <f t="shared" si="4"/>
        <v xml:space="preserve">Veritas Preparatory Charter School </v>
      </c>
      <c r="C74" s="120"/>
      <c r="D74" s="67"/>
      <c r="E74" s="73">
        <v>231</v>
      </c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4"/>
      <c r="BK74" s="74"/>
      <c r="BL74" s="74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4"/>
      <c r="CA74" s="74"/>
      <c r="CB74" s="74"/>
      <c r="CC74" s="74"/>
      <c r="CD74" s="74"/>
      <c r="CE74" s="74"/>
      <c r="CF74" s="74"/>
      <c r="CG74" s="74"/>
      <c r="CH74" s="74"/>
      <c r="CI74" s="74"/>
      <c r="CJ74" s="74"/>
      <c r="CK74" s="74"/>
      <c r="CL74" s="74"/>
      <c r="CM74" s="74"/>
      <c r="CN74" s="74"/>
      <c r="CO74" s="74"/>
      <c r="CP74" s="74"/>
      <c r="CQ74" s="74"/>
      <c r="CR74" s="74"/>
      <c r="CS74" s="74"/>
      <c r="CT74" s="74"/>
      <c r="CU74" s="74"/>
      <c r="CV74" s="74"/>
      <c r="CW74" s="74"/>
      <c r="CX74" s="74"/>
      <c r="CY74" s="74"/>
      <c r="CZ74" s="74"/>
      <c r="DA74" s="74"/>
      <c r="DB74" s="74"/>
      <c r="DC74" s="74"/>
      <c r="DD74" s="74"/>
      <c r="DE74" s="74"/>
      <c r="DF74" s="74"/>
      <c r="DG74" s="74"/>
      <c r="DH74" s="74"/>
      <c r="DI74" s="74"/>
      <c r="DJ74" s="74"/>
      <c r="DK74" s="74"/>
      <c r="DL74" s="74"/>
      <c r="DM74" s="74"/>
      <c r="DN74" s="74"/>
      <c r="DO74" s="74"/>
      <c r="DP74" s="74"/>
      <c r="DQ74" s="74"/>
      <c r="DR74" s="74"/>
      <c r="DS74" s="74"/>
      <c r="DT74" s="74"/>
      <c r="DU74" s="74"/>
      <c r="DV74" s="74"/>
      <c r="DW74" s="74"/>
      <c r="DX74" s="74"/>
      <c r="DY74" s="74"/>
      <c r="DZ74" s="74"/>
      <c r="EA74" s="74"/>
      <c r="EB74" s="74"/>
      <c r="EC74" s="74"/>
      <c r="ED74" s="74"/>
      <c r="EE74" s="74"/>
      <c r="EF74" s="74"/>
      <c r="EG74" s="74"/>
      <c r="EH74" s="74"/>
      <c r="EI74" s="74"/>
      <c r="EJ74" s="74"/>
      <c r="EK74" s="74"/>
      <c r="EL74" s="74"/>
      <c r="EM74" s="74"/>
      <c r="EN74" s="74"/>
      <c r="EO74" s="74"/>
      <c r="EP74" s="74"/>
      <c r="EQ74" s="74"/>
      <c r="ER74" s="74"/>
      <c r="ES74" s="74"/>
      <c r="ET74" s="74"/>
      <c r="EU74" s="74"/>
      <c r="EV74" s="74"/>
      <c r="EW74" s="74"/>
      <c r="EX74" s="74"/>
      <c r="EY74" s="74"/>
      <c r="EZ74" s="74"/>
      <c r="FA74" s="74"/>
      <c r="FB74" s="74"/>
      <c r="FC74" s="74"/>
      <c r="FD74" s="74"/>
      <c r="FE74" s="74"/>
      <c r="FF74" s="74"/>
      <c r="FG74" s="74"/>
      <c r="FH74" s="74"/>
      <c r="FI74" s="74"/>
      <c r="FJ74" s="74"/>
      <c r="FK74" s="74"/>
      <c r="FL74" s="74"/>
      <c r="FM74" s="74"/>
      <c r="FN74" s="74"/>
      <c r="FO74" s="74"/>
      <c r="FP74" s="74"/>
      <c r="FQ74" s="74"/>
      <c r="FR74" s="74"/>
      <c r="FS74" s="74"/>
      <c r="FT74" s="74"/>
      <c r="FU74" s="74"/>
      <c r="FV74" s="74"/>
      <c r="FW74" s="74"/>
      <c r="FX74" s="74"/>
      <c r="FY74" s="74"/>
      <c r="FZ74" s="74"/>
      <c r="GA74" s="74"/>
      <c r="GB74" s="74"/>
      <c r="GC74" s="74"/>
      <c r="GD74" s="74"/>
      <c r="GE74" s="74"/>
      <c r="GF74" s="74"/>
      <c r="GG74" s="74"/>
      <c r="GH74" s="74"/>
      <c r="GI74" s="74"/>
      <c r="GJ74" s="74"/>
      <c r="GK74" s="74"/>
      <c r="GL74" s="74"/>
      <c r="GM74" s="74"/>
      <c r="GN74" s="74"/>
      <c r="GO74" s="74"/>
      <c r="GP74" s="74"/>
      <c r="GQ74" s="74"/>
      <c r="GR74" s="74"/>
      <c r="GS74" s="74"/>
      <c r="GT74" s="74"/>
      <c r="GU74" s="74"/>
      <c r="GV74" s="74"/>
      <c r="GW74" s="74"/>
      <c r="GX74" s="74"/>
      <c r="GY74" s="74"/>
      <c r="GZ74" s="74"/>
      <c r="HA74" s="74"/>
      <c r="HB74" s="74"/>
      <c r="HC74" s="74"/>
      <c r="HD74" s="74"/>
      <c r="HE74" s="74"/>
      <c r="HF74" s="74"/>
      <c r="HG74" s="74"/>
      <c r="HH74" s="74"/>
      <c r="HI74" s="74"/>
      <c r="HJ74" s="74"/>
      <c r="HK74" s="74"/>
      <c r="HL74" s="74"/>
      <c r="HM74" s="74"/>
      <c r="HN74" s="74"/>
      <c r="HO74" s="74"/>
      <c r="HP74" s="74"/>
      <c r="HQ74" s="74"/>
      <c r="HR74" s="74"/>
      <c r="HS74" s="74"/>
      <c r="HT74" s="74"/>
      <c r="HU74" s="74"/>
      <c r="HV74" s="74"/>
      <c r="HW74" s="74"/>
      <c r="HX74" s="74"/>
      <c r="HY74" s="74"/>
      <c r="HZ74" s="74"/>
      <c r="IA74" s="74"/>
      <c r="IB74" s="74"/>
      <c r="IC74" s="74"/>
      <c r="ID74" s="74"/>
      <c r="IE74" s="74"/>
      <c r="IF74" s="74"/>
      <c r="IG74" s="74"/>
      <c r="IH74" s="74"/>
      <c r="II74" s="74"/>
      <c r="IJ74" s="74"/>
      <c r="IK74" s="74"/>
      <c r="IL74" s="74"/>
      <c r="IM74" s="74"/>
      <c r="IN74" s="74"/>
      <c r="IO74" s="74"/>
      <c r="IP74" s="74"/>
      <c r="IQ74" s="74"/>
      <c r="IR74" s="74"/>
      <c r="IS74" s="74"/>
      <c r="IT74" s="74"/>
      <c r="IU74" s="74"/>
      <c r="IV74" s="74"/>
      <c r="IW74" s="74"/>
      <c r="IX74" s="74"/>
      <c r="IY74" s="74"/>
      <c r="IZ74" s="74"/>
      <c r="JA74" s="74"/>
      <c r="JB74" s="74"/>
      <c r="JC74" s="74"/>
      <c r="JD74" s="74"/>
      <c r="JE74" s="74"/>
      <c r="JF74" s="74"/>
      <c r="JG74" s="74"/>
      <c r="JH74" s="74"/>
      <c r="JI74" s="74"/>
      <c r="JJ74" s="74"/>
      <c r="JK74" s="74"/>
      <c r="JL74" s="74"/>
      <c r="JM74" s="74"/>
      <c r="JN74" s="74"/>
      <c r="JO74" s="74"/>
      <c r="JP74" s="74"/>
      <c r="JQ74" s="74"/>
      <c r="JR74" s="74"/>
      <c r="JS74" s="74"/>
      <c r="JT74" s="74"/>
      <c r="JU74" s="74"/>
      <c r="JV74" s="74"/>
      <c r="JW74" s="74"/>
      <c r="JX74" s="74"/>
      <c r="JY74" s="74"/>
      <c r="JZ74" s="74"/>
      <c r="KA74" s="74"/>
      <c r="KB74" s="74"/>
      <c r="KC74" s="74"/>
      <c r="KD74" s="74"/>
      <c r="KE74" s="74"/>
      <c r="KF74" s="74"/>
      <c r="KG74" s="74"/>
      <c r="KH74" s="74"/>
      <c r="KI74" s="74"/>
      <c r="KJ74" s="74"/>
      <c r="KK74" s="74"/>
      <c r="KL74" s="74"/>
      <c r="KM74" s="74"/>
      <c r="KN74" s="94"/>
      <c r="KO74" s="101">
        <f t="shared" si="5"/>
        <v>231</v>
      </c>
    </row>
    <row r="75" spans="1:301" ht="18.75" customHeight="1" thickBot="1" x14ac:dyDescent="0.3">
      <c r="A75" s="100" t="s">
        <v>666</v>
      </c>
      <c r="B75" s="119" t="str">
        <f t="shared" si="4"/>
        <v>Hampden Charter School of Science</v>
      </c>
      <c r="C75" s="120"/>
      <c r="D75" s="67"/>
      <c r="E75" s="73">
        <v>319</v>
      </c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3">
        <v>4</v>
      </c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3">
        <v>1</v>
      </c>
      <c r="AO75" s="74"/>
      <c r="AP75" s="73">
        <v>72</v>
      </c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4"/>
      <c r="CA75" s="74"/>
      <c r="CB75" s="74"/>
      <c r="CC75" s="74"/>
      <c r="CD75" s="74"/>
      <c r="CE75" s="74"/>
      <c r="CF75" s="74"/>
      <c r="CG75" s="74"/>
      <c r="CH75" s="74"/>
      <c r="CI75" s="74"/>
      <c r="CJ75" s="73">
        <v>1</v>
      </c>
      <c r="CK75" s="74"/>
      <c r="CL75" s="74"/>
      <c r="CM75" s="73">
        <v>24</v>
      </c>
      <c r="CN75" s="74"/>
      <c r="CO75" s="74"/>
      <c r="CP75" s="74"/>
      <c r="CQ75" s="74"/>
      <c r="CR75" s="74"/>
      <c r="CS75" s="74"/>
      <c r="CT75" s="74"/>
      <c r="CU75" s="74"/>
      <c r="CV75" s="74"/>
      <c r="CW75" s="74"/>
      <c r="CX75" s="74"/>
      <c r="CY75" s="74"/>
      <c r="CZ75" s="74"/>
      <c r="DA75" s="74"/>
      <c r="DB75" s="74"/>
      <c r="DC75" s="74"/>
      <c r="DD75" s="74"/>
      <c r="DE75" s="74"/>
      <c r="DF75" s="74"/>
      <c r="DG75" s="74"/>
      <c r="DH75" s="74"/>
      <c r="DI75" s="74"/>
      <c r="DJ75" s="74"/>
      <c r="DK75" s="74"/>
      <c r="DL75" s="74"/>
      <c r="DM75" s="74"/>
      <c r="DN75" s="74"/>
      <c r="DO75" s="74"/>
      <c r="DP75" s="74"/>
      <c r="DQ75" s="74"/>
      <c r="DR75" s="74"/>
      <c r="DS75" s="74"/>
      <c r="DT75" s="74"/>
      <c r="DU75" s="74"/>
      <c r="DV75" s="74"/>
      <c r="DW75" s="74"/>
      <c r="DX75" s="74"/>
      <c r="DY75" s="74"/>
      <c r="DZ75" s="74"/>
      <c r="EA75" s="73">
        <v>9</v>
      </c>
      <c r="EB75" s="74"/>
      <c r="EC75" s="74"/>
      <c r="ED75" s="74"/>
      <c r="EE75" s="74"/>
      <c r="EF75" s="74"/>
      <c r="EG75" s="74"/>
      <c r="EH75" s="74"/>
      <c r="EI75" s="74"/>
      <c r="EJ75" s="74"/>
      <c r="EK75" s="74"/>
      <c r="EL75" s="74"/>
      <c r="EM75" s="74"/>
      <c r="EN75" s="74"/>
      <c r="EO75" s="74"/>
      <c r="EP75" s="74"/>
      <c r="EQ75" s="74"/>
      <c r="ER75" s="74"/>
      <c r="ES75" s="74"/>
      <c r="ET75" s="74"/>
      <c r="EU75" s="74"/>
      <c r="EV75" s="74"/>
      <c r="EW75" s="74"/>
      <c r="EX75" s="74"/>
      <c r="EY75" s="74"/>
      <c r="EZ75" s="74"/>
      <c r="FA75" s="74"/>
      <c r="FB75" s="74"/>
      <c r="FC75" s="74"/>
      <c r="FD75" s="74"/>
      <c r="FE75" s="74"/>
      <c r="FF75" s="74"/>
      <c r="FG75" s="74"/>
      <c r="FH75" s="74"/>
      <c r="FI75" s="74"/>
      <c r="FJ75" s="74"/>
      <c r="FK75" s="74"/>
      <c r="FL75" s="74"/>
      <c r="FM75" s="74"/>
      <c r="FN75" s="74"/>
      <c r="FO75" s="74"/>
      <c r="FP75" s="74"/>
      <c r="FQ75" s="74"/>
      <c r="FR75" s="74"/>
      <c r="FS75" s="74"/>
      <c r="FT75" s="74"/>
      <c r="FU75" s="74"/>
      <c r="FV75" s="74"/>
      <c r="FW75" s="74"/>
      <c r="FX75" s="74"/>
      <c r="FY75" s="74"/>
      <c r="FZ75" s="74"/>
      <c r="GA75" s="74"/>
      <c r="GB75" s="74"/>
      <c r="GC75" s="74"/>
      <c r="GD75" s="74"/>
      <c r="GE75" s="74"/>
      <c r="GF75" s="74"/>
      <c r="GG75" s="74"/>
      <c r="GH75" s="74"/>
      <c r="GI75" s="74"/>
      <c r="GJ75" s="74"/>
      <c r="GK75" s="74"/>
      <c r="GL75" s="74"/>
      <c r="GM75" s="74"/>
      <c r="GN75" s="74"/>
      <c r="GO75" s="74"/>
      <c r="GP75" s="74"/>
      <c r="GQ75" s="74"/>
      <c r="GR75" s="74"/>
      <c r="GS75" s="74"/>
      <c r="GT75" s="74"/>
      <c r="GU75" s="74"/>
      <c r="GV75" s="74"/>
      <c r="GW75" s="74"/>
      <c r="GX75" s="74"/>
      <c r="GY75" s="73">
        <v>1</v>
      </c>
      <c r="GZ75" s="74"/>
      <c r="HA75" s="74"/>
      <c r="HB75" s="74"/>
      <c r="HC75" s="74"/>
      <c r="HD75" s="74"/>
      <c r="HE75" s="74"/>
      <c r="HF75" s="74"/>
      <c r="HG75" s="74"/>
      <c r="HH75" s="74"/>
      <c r="HI75" s="74"/>
      <c r="HJ75" s="74"/>
      <c r="HK75" s="74"/>
      <c r="HL75" s="74"/>
      <c r="HM75" s="74"/>
      <c r="HN75" s="74"/>
      <c r="HO75" s="74"/>
      <c r="HP75" s="74"/>
      <c r="HQ75" s="74"/>
      <c r="HR75" s="74"/>
      <c r="HS75" s="74"/>
      <c r="HT75" s="74"/>
      <c r="HU75" s="74"/>
      <c r="HV75" s="74"/>
      <c r="HW75" s="74"/>
      <c r="HX75" s="74"/>
      <c r="HY75" s="74"/>
      <c r="HZ75" s="73">
        <v>1</v>
      </c>
      <c r="IA75" s="74"/>
      <c r="IB75" s="74"/>
      <c r="IC75" s="74"/>
      <c r="ID75" s="74"/>
      <c r="IE75" s="74"/>
      <c r="IF75" s="74"/>
      <c r="IG75" s="74"/>
      <c r="IH75" s="74"/>
      <c r="II75" s="74"/>
      <c r="IJ75" s="74"/>
      <c r="IK75" s="74"/>
      <c r="IL75" s="74"/>
      <c r="IM75" s="74"/>
      <c r="IN75" s="74"/>
      <c r="IO75" s="74"/>
      <c r="IP75" s="74"/>
      <c r="IQ75" s="74"/>
      <c r="IR75" s="74"/>
      <c r="IS75" s="74"/>
      <c r="IT75" s="74"/>
      <c r="IU75" s="74"/>
      <c r="IV75" s="74"/>
      <c r="IW75" s="74"/>
      <c r="IX75" s="74"/>
      <c r="IY75" s="74"/>
      <c r="IZ75" s="74"/>
      <c r="JA75" s="74"/>
      <c r="JB75" s="74"/>
      <c r="JC75" s="74"/>
      <c r="JD75" s="74"/>
      <c r="JE75" s="74"/>
      <c r="JF75" s="74"/>
      <c r="JG75" s="74"/>
      <c r="JH75" s="74"/>
      <c r="JI75" s="74"/>
      <c r="JJ75" s="74"/>
      <c r="JK75" s="74"/>
      <c r="JL75" s="74"/>
      <c r="JM75" s="74"/>
      <c r="JN75" s="74"/>
      <c r="JO75" s="74"/>
      <c r="JP75" s="74"/>
      <c r="JQ75" s="74"/>
      <c r="JR75" s="74"/>
      <c r="JS75" s="74"/>
      <c r="JT75" s="74"/>
      <c r="JU75" s="74"/>
      <c r="JV75" s="74"/>
      <c r="JW75" s="74"/>
      <c r="JX75" s="74"/>
      <c r="JY75" s="74"/>
      <c r="JZ75" s="74"/>
      <c r="KA75" s="74"/>
      <c r="KB75" s="74"/>
      <c r="KC75" s="74"/>
      <c r="KD75" s="74"/>
      <c r="KE75" s="74"/>
      <c r="KF75" s="74"/>
      <c r="KG75" s="74"/>
      <c r="KH75" s="74"/>
      <c r="KI75" s="74"/>
      <c r="KJ75" s="74"/>
      <c r="KK75" s="74"/>
      <c r="KL75" s="74"/>
      <c r="KM75" s="74"/>
      <c r="KN75" s="94"/>
      <c r="KO75" s="101">
        <f t="shared" si="5"/>
        <v>432</v>
      </c>
    </row>
    <row r="76" spans="1:301" ht="18.75" customHeight="1" thickBot="1" x14ac:dyDescent="0.3">
      <c r="A76" s="100" t="s">
        <v>667</v>
      </c>
      <c r="B76" s="119" t="str">
        <f t="shared" si="4"/>
        <v>Paulo Freire Social Justice Charter School</v>
      </c>
      <c r="C76" s="120"/>
      <c r="D76" s="67"/>
      <c r="E76" s="73">
        <v>10</v>
      </c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3">
        <v>9</v>
      </c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3">
        <v>1</v>
      </c>
      <c r="AO76" s="74"/>
      <c r="AP76" s="73">
        <v>2</v>
      </c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4"/>
      <c r="BC76" s="74"/>
      <c r="BD76" s="74"/>
      <c r="BE76" s="74"/>
      <c r="BF76" s="74"/>
      <c r="BG76" s="74"/>
      <c r="BH76" s="74"/>
      <c r="BI76" s="74"/>
      <c r="BJ76" s="74"/>
      <c r="BK76" s="74"/>
      <c r="BL76" s="74"/>
      <c r="BM76" s="74"/>
      <c r="BN76" s="74"/>
      <c r="BO76" s="73">
        <v>1</v>
      </c>
      <c r="BP76" s="74"/>
      <c r="BQ76" s="74"/>
      <c r="BR76" s="74"/>
      <c r="BS76" s="74"/>
      <c r="BT76" s="74"/>
      <c r="BU76" s="74"/>
      <c r="BV76" s="74"/>
      <c r="BW76" s="74"/>
      <c r="BX76" s="74"/>
      <c r="BY76" s="74"/>
      <c r="BZ76" s="74"/>
      <c r="CA76" s="74"/>
      <c r="CB76" s="74"/>
      <c r="CC76" s="74"/>
      <c r="CD76" s="74"/>
      <c r="CE76" s="74"/>
      <c r="CF76" s="74"/>
      <c r="CG76" s="74"/>
      <c r="CH76" s="74"/>
      <c r="CI76" s="74"/>
      <c r="CJ76" s="74"/>
      <c r="CK76" s="74"/>
      <c r="CL76" s="74"/>
      <c r="CM76" s="74"/>
      <c r="CN76" s="74"/>
      <c r="CO76" s="74"/>
      <c r="CP76" s="74"/>
      <c r="CQ76" s="74"/>
      <c r="CR76" s="74"/>
      <c r="CS76" s="74"/>
      <c r="CT76" s="74"/>
      <c r="CU76" s="74"/>
      <c r="CV76" s="74"/>
      <c r="CW76" s="74"/>
      <c r="CX76" s="74"/>
      <c r="CY76" s="74"/>
      <c r="CZ76" s="74"/>
      <c r="DA76" s="74"/>
      <c r="DB76" s="74"/>
      <c r="DC76" s="74"/>
      <c r="DD76" s="74"/>
      <c r="DE76" s="74"/>
      <c r="DF76" s="74"/>
      <c r="DG76" s="74"/>
      <c r="DH76" s="74"/>
      <c r="DI76" s="73">
        <v>1</v>
      </c>
      <c r="DJ76" s="74"/>
      <c r="DK76" s="74"/>
      <c r="DL76" s="74"/>
      <c r="DM76" s="74"/>
      <c r="DN76" s="74"/>
      <c r="DO76" s="74"/>
      <c r="DP76" s="74"/>
      <c r="DQ76" s="74"/>
      <c r="DR76" s="74"/>
      <c r="DS76" s="74"/>
      <c r="DT76" s="74"/>
      <c r="DU76" s="74"/>
      <c r="DV76" s="74"/>
      <c r="DW76" s="74"/>
      <c r="DX76" s="74"/>
      <c r="DY76" s="74"/>
      <c r="DZ76" s="74"/>
      <c r="EA76" s="74"/>
      <c r="EB76" s="74"/>
      <c r="EC76" s="74"/>
      <c r="ED76" s="74"/>
      <c r="EE76" s="74"/>
      <c r="EF76" s="74"/>
      <c r="EG76" s="74"/>
      <c r="EH76" s="74"/>
      <c r="EI76" s="74"/>
      <c r="EJ76" s="74"/>
      <c r="EK76" s="74"/>
      <c r="EL76" s="74"/>
      <c r="EM76" s="74"/>
      <c r="EN76" s="74"/>
      <c r="EO76" s="74"/>
      <c r="EP76" s="74"/>
      <c r="EQ76" s="74"/>
      <c r="ER76" s="74"/>
      <c r="ES76" s="74"/>
      <c r="ET76" s="74"/>
      <c r="EU76" s="74"/>
      <c r="EV76" s="74"/>
      <c r="EW76" s="74"/>
      <c r="EX76" s="74"/>
      <c r="EY76" s="74"/>
      <c r="EZ76" s="74"/>
      <c r="FA76" s="74"/>
      <c r="FB76" s="74"/>
      <c r="FC76" s="74"/>
      <c r="FD76" s="74"/>
      <c r="FE76" s="74"/>
      <c r="FF76" s="74"/>
      <c r="FG76" s="74"/>
      <c r="FH76" s="74"/>
      <c r="FI76" s="74"/>
      <c r="FJ76" s="74"/>
      <c r="FK76" s="74"/>
      <c r="FL76" s="74"/>
      <c r="FM76" s="74"/>
      <c r="FN76" s="74"/>
      <c r="FO76" s="74"/>
      <c r="FP76" s="74"/>
      <c r="FQ76" s="74"/>
      <c r="FR76" s="74"/>
      <c r="FS76" s="74"/>
      <c r="FT76" s="74"/>
      <c r="FU76" s="74"/>
      <c r="FV76" s="74"/>
      <c r="FW76" s="74"/>
      <c r="FX76" s="74"/>
      <c r="FY76" s="74"/>
      <c r="FZ76" s="74"/>
      <c r="GA76" s="74"/>
      <c r="GB76" s="74"/>
      <c r="GC76" s="74"/>
      <c r="GD76" s="74"/>
      <c r="GE76" s="74"/>
      <c r="GF76" s="74"/>
      <c r="GG76" s="74"/>
      <c r="GH76" s="74"/>
      <c r="GI76" s="73">
        <v>1</v>
      </c>
      <c r="GJ76" s="74"/>
      <c r="GK76" s="74"/>
      <c r="GL76" s="74"/>
      <c r="GM76" s="74"/>
      <c r="GN76" s="74"/>
      <c r="GO76" s="74"/>
      <c r="GP76" s="74"/>
      <c r="GQ76" s="74"/>
      <c r="GR76" s="74"/>
      <c r="GS76" s="74"/>
      <c r="GT76" s="74"/>
      <c r="GU76" s="74"/>
      <c r="GV76" s="74"/>
      <c r="GW76" s="74"/>
      <c r="GX76" s="74"/>
      <c r="GY76" s="74"/>
      <c r="GZ76" s="74"/>
      <c r="HA76" s="74"/>
      <c r="HB76" s="74"/>
      <c r="HC76" s="74"/>
      <c r="HD76" s="74"/>
      <c r="HE76" s="74"/>
      <c r="HF76" s="74"/>
      <c r="HG76" s="74"/>
      <c r="HH76" s="74"/>
      <c r="HI76" s="74"/>
      <c r="HJ76" s="74"/>
      <c r="HK76" s="74"/>
      <c r="HL76" s="74"/>
      <c r="HM76" s="74"/>
      <c r="HN76" s="74"/>
      <c r="HO76" s="74"/>
      <c r="HP76" s="74"/>
      <c r="HQ76" s="74"/>
      <c r="HR76" s="74"/>
      <c r="HS76" s="74"/>
      <c r="HT76" s="74"/>
      <c r="HU76" s="74"/>
      <c r="HV76" s="74"/>
      <c r="HW76" s="74"/>
      <c r="HX76" s="74"/>
      <c r="HY76" s="74"/>
      <c r="HZ76" s="74"/>
      <c r="IA76" s="74"/>
      <c r="IB76" s="74"/>
      <c r="IC76" s="74"/>
      <c r="ID76" s="74"/>
      <c r="IE76" s="74"/>
      <c r="IF76" s="74"/>
      <c r="IG76" s="74"/>
      <c r="IH76" s="74"/>
      <c r="II76" s="74"/>
      <c r="IJ76" s="74"/>
      <c r="IK76" s="74"/>
      <c r="IL76" s="74"/>
      <c r="IM76" s="74"/>
      <c r="IN76" s="74"/>
      <c r="IO76" s="74"/>
      <c r="IP76" s="74"/>
      <c r="IQ76" s="74"/>
      <c r="IR76" s="74"/>
      <c r="IS76" s="74"/>
      <c r="IT76" s="74"/>
      <c r="IU76" s="74"/>
      <c r="IV76" s="74"/>
      <c r="IW76" s="74"/>
      <c r="IX76" s="74"/>
      <c r="IY76" s="74"/>
      <c r="IZ76" s="74"/>
      <c r="JA76" s="74"/>
      <c r="JB76" s="74"/>
      <c r="JC76" s="74"/>
      <c r="JD76" s="74"/>
      <c r="JE76" s="74"/>
      <c r="JF76" s="74"/>
      <c r="JG76" s="74"/>
      <c r="JH76" s="74"/>
      <c r="JI76" s="74"/>
      <c r="JJ76" s="74"/>
      <c r="JK76" s="74"/>
      <c r="JL76" s="74"/>
      <c r="JM76" s="74"/>
      <c r="JN76" s="74"/>
      <c r="JO76" s="74"/>
      <c r="JP76" s="74"/>
      <c r="JQ76" s="74"/>
      <c r="JR76" s="74"/>
      <c r="JS76" s="74"/>
      <c r="JT76" s="74"/>
      <c r="JU76" s="74"/>
      <c r="JV76" s="74"/>
      <c r="JW76" s="74"/>
      <c r="JX76" s="74"/>
      <c r="JY76" s="74"/>
      <c r="JZ76" s="74"/>
      <c r="KA76" s="74"/>
      <c r="KB76" s="74"/>
      <c r="KC76" s="74"/>
      <c r="KD76" s="74"/>
      <c r="KE76" s="74"/>
      <c r="KF76" s="74"/>
      <c r="KG76" s="74"/>
      <c r="KH76" s="74"/>
      <c r="KI76" s="74"/>
      <c r="KJ76" s="74"/>
      <c r="KK76" s="74"/>
      <c r="KL76" s="74"/>
      <c r="KM76" s="74"/>
      <c r="KN76" s="94"/>
      <c r="KO76" s="101">
        <f t="shared" si="5"/>
        <v>25</v>
      </c>
    </row>
    <row r="77" spans="1:301" ht="18.75" customHeight="1" thickBot="1" x14ac:dyDescent="0.3">
      <c r="A77" s="102" t="s">
        <v>668</v>
      </c>
      <c r="B77" s="121" t="str">
        <f t="shared" si="4"/>
        <v>Baystate Academy Public Charter School</v>
      </c>
      <c r="C77" s="122"/>
      <c r="D77" s="103"/>
      <c r="E77" s="96">
        <v>212</v>
      </c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6">
        <v>1</v>
      </c>
      <c r="AQ77" s="97"/>
      <c r="AR77" s="97"/>
      <c r="AS77" s="97"/>
      <c r="AT77" s="97"/>
      <c r="AU77" s="97"/>
      <c r="AV77" s="97"/>
      <c r="AW77" s="97"/>
      <c r="AX77" s="97"/>
      <c r="AY77" s="97"/>
      <c r="AZ77" s="97"/>
      <c r="BA77" s="97"/>
      <c r="BB77" s="97"/>
      <c r="BC77" s="97"/>
      <c r="BD77" s="97"/>
      <c r="BE77" s="97"/>
      <c r="BF77" s="97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7"/>
      <c r="BS77" s="97"/>
      <c r="BT77" s="97"/>
      <c r="BU77" s="97"/>
      <c r="BV77" s="97"/>
      <c r="BW77" s="97"/>
      <c r="BX77" s="97"/>
      <c r="BY77" s="97"/>
      <c r="BZ77" s="97"/>
      <c r="CA77" s="97"/>
      <c r="CB77" s="97"/>
      <c r="CC77" s="97"/>
      <c r="CD77" s="97"/>
      <c r="CE77" s="97"/>
      <c r="CF77" s="97"/>
      <c r="CG77" s="97"/>
      <c r="CH77" s="97"/>
      <c r="CI77" s="97"/>
      <c r="CJ77" s="97"/>
      <c r="CK77" s="97"/>
      <c r="CL77" s="97"/>
      <c r="CM77" s="97"/>
      <c r="CN77" s="97"/>
      <c r="CO77" s="97"/>
      <c r="CP77" s="97"/>
      <c r="CQ77" s="97"/>
      <c r="CR77" s="97"/>
      <c r="CS77" s="97"/>
      <c r="CT77" s="97"/>
      <c r="CU77" s="97"/>
      <c r="CV77" s="97"/>
      <c r="CW77" s="97"/>
      <c r="CX77" s="97"/>
      <c r="CY77" s="97"/>
      <c r="CZ77" s="97"/>
      <c r="DA77" s="97"/>
      <c r="DB77" s="97"/>
      <c r="DC77" s="97"/>
      <c r="DD77" s="97"/>
      <c r="DE77" s="97"/>
      <c r="DF77" s="97"/>
      <c r="DG77" s="97"/>
      <c r="DH77" s="97"/>
      <c r="DI77" s="97"/>
      <c r="DJ77" s="97"/>
      <c r="DK77" s="97"/>
      <c r="DL77" s="97"/>
      <c r="DM77" s="97"/>
      <c r="DN77" s="97"/>
      <c r="DO77" s="97"/>
      <c r="DP77" s="97"/>
      <c r="DQ77" s="97"/>
      <c r="DR77" s="97"/>
      <c r="DS77" s="97"/>
      <c r="DT77" s="97"/>
      <c r="DU77" s="97"/>
      <c r="DV77" s="97"/>
      <c r="DW77" s="97"/>
      <c r="DX77" s="97"/>
      <c r="DY77" s="97"/>
      <c r="DZ77" s="97"/>
      <c r="EA77" s="97"/>
      <c r="EB77" s="97"/>
      <c r="EC77" s="97"/>
      <c r="ED77" s="97"/>
      <c r="EE77" s="97"/>
      <c r="EF77" s="97"/>
      <c r="EG77" s="97"/>
      <c r="EH77" s="97"/>
      <c r="EI77" s="97"/>
      <c r="EJ77" s="97"/>
      <c r="EK77" s="97"/>
      <c r="EL77" s="97"/>
      <c r="EM77" s="97"/>
      <c r="EN77" s="97"/>
      <c r="EO77" s="97"/>
      <c r="EP77" s="97"/>
      <c r="EQ77" s="97"/>
      <c r="ER77" s="97"/>
      <c r="ES77" s="97"/>
      <c r="ET77" s="97"/>
      <c r="EU77" s="97"/>
      <c r="EV77" s="97"/>
      <c r="EW77" s="97"/>
      <c r="EX77" s="97"/>
      <c r="EY77" s="97"/>
      <c r="EZ77" s="97"/>
      <c r="FA77" s="97"/>
      <c r="FB77" s="97"/>
      <c r="FC77" s="97"/>
      <c r="FD77" s="97"/>
      <c r="FE77" s="97"/>
      <c r="FF77" s="97"/>
      <c r="FG77" s="97"/>
      <c r="FH77" s="97"/>
      <c r="FI77" s="97"/>
      <c r="FJ77" s="97"/>
      <c r="FK77" s="97"/>
      <c r="FL77" s="97"/>
      <c r="FM77" s="97"/>
      <c r="FN77" s="97"/>
      <c r="FO77" s="97"/>
      <c r="FP77" s="97"/>
      <c r="FQ77" s="97"/>
      <c r="FR77" s="97"/>
      <c r="FS77" s="97"/>
      <c r="FT77" s="97"/>
      <c r="FU77" s="97"/>
      <c r="FV77" s="97"/>
      <c r="FW77" s="97"/>
      <c r="FX77" s="97"/>
      <c r="FY77" s="97"/>
      <c r="FZ77" s="97"/>
      <c r="GA77" s="97"/>
      <c r="GB77" s="97"/>
      <c r="GC77" s="97"/>
      <c r="GD77" s="97"/>
      <c r="GE77" s="97"/>
      <c r="GF77" s="97"/>
      <c r="GG77" s="97"/>
      <c r="GH77" s="97"/>
      <c r="GI77" s="97"/>
      <c r="GJ77" s="97"/>
      <c r="GK77" s="97"/>
      <c r="GL77" s="97"/>
      <c r="GM77" s="97"/>
      <c r="GN77" s="97"/>
      <c r="GO77" s="97"/>
      <c r="GP77" s="97"/>
      <c r="GQ77" s="97"/>
      <c r="GR77" s="97"/>
      <c r="GS77" s="97"/>
      <c r="GT77" s="97"/>
      <c r="GU77" s="97"/>
      <c r="GV77" s="97"/>
      <c r="GW77" s="97"/>
      <c r="GX77" s="97"/>
      <c r="GY77" s="97"/>
      <c r="GZ77" s="97"/>
      <c r="HA77" s="97"/>
      <c r="HB77" s="97"/>
      <c r="HC77" s="97"/>
      <c r="HD77" s="97"/>
      <c r="HE77" s="97"/>
      <c r="HF77" s="97"/>
      <c r="HG77" s="97"/>
      <c r="HH77" s="97"/>
      <c r="HI77" s="97"/>
      <c r="HJ77" s="97"/>
      <c r="HK77" s="97"/>
      <c r="HL77" s="97"/>
      <c r="HM77" s="97"/>
      <c r="HN77" s="97"/>
      <c r="HO77" s="97"/>
      <c r="HP77" s="97"/>
      <c r="HQ77" s="97"/>
      <c r="HR77" s="97"/>
      <c r="HS77" s="97"/>
      <c r="HT77" s="97"/>
      <c r="HU77" s="97"/>
      <c r="HV77" s="97"/>
      <c r="HW77" s="97"/>
      <c r="HX77" s="97"/>
      <c r="HY77" s="97"/>
      <c r="HZ77" s="97"/>
      <c r="IA77" s="97"/>
      <c r="IB77" s="97"/>
      <c r="IC77" s="97"/>
      <c r="ID77" s="97"/>
      <c r="IE77" s="97"/>
      <c r="IF77" s="97"/>
      <c r="IG77" s="97"/>
      <c r="IH77" s="97"/>
      <c r="II77" s="97"/>
      <c r="IJ77" s="97"/>
      <c r="IK77" s="97"/>
      <c r="IL77" s="97"/>
      <c r="IM77" s="97"/>
      <c r="IN77" s="97"/>
      <c r="IO77" s="97"/>
      <c r="IP77" s="97"/>
      <c r="IQ77" s="97"/>
      <c r="IR77" s="97"/>
      <c r="IS77" s="97"/>
      <c r="IT77" s="97"/>
      <c r="IU77" s="97"/>
      <c r="IV77" s="97"/>
      <c r="IW77" s="97"/>
      <c r="IX77" s="97"/>
      <c r="IY77" s="97"/>
      <c r="IZ77" s="97"/>
      <c r="JA77" s="97"/>
      <c r="JB77" s="97"/>
      <c r="JC77" s="97"/>
      <c r="JD77" s="97"/>
      <c r="JE77" s="97"/>
      <c r="JF77" s="97"/>
      <c r="JG77" s="97"/>
      <c r="JH77" s="97"/>
      <c r="JI77" s="97"/>
      <c r="JJ77" s="97"/>
      <c r="JK77" s="97"/>
      <c r="JL77" s="97"/>
      <c r="JM77" s="97"/>
      <c r="JN77" s="97"/>
      <c r="JO77" s="97"/>
      <c r="JP77" s="97"/>
      <c r="JQ77" s="97"/>
      <c r="JR77" s="97"/>
      <c r="JS77" s="97"/>
      <c r="JT77" s="97"/>
      <c r="JU77" s="97"/>
      <c r="JV77" s="97"/>
      <c r="JW77" s="97"/>
      <c r="JX77" s="97"/>
      <c r="JY77" s="97"/>
      <c r="JZ77" s="97"/>
      <c r="KA77" s="97"/>
      <c r="KB77" s="97"/>
      <c r="KC77" s="97"/>
      <c r="KD77" s="97"/>
      <c r="KE77" s="97"/>
      <c r="KF77" s="97"/>
      <c r="KG77" s="97"/>
      <c r="KH77" s="97"/>
      <c r="KI77" s="97"/>
      <c r="KJ77" s="97"/>
      <c r="KK77" s="97"/>
      <c r="KL77" s="97"/>
      <c r="KM77" s="97"/>
      <c r="KN77" s="98"/>
      <c r="KO77" s="104">
        <f t="shared" si="5"/>
        <v>213</v>
      </c>
    </row>
    <row r="78" spans="1:301" x14ac:dyDescent="0.25">
      <c r="A78" s="105"/>
      <c r="B78" s="127" t="s">
        <v>0</v>
      </c>
      <c r="C78" s="123"/>
      <c r="D78" s="107">
        <f t="shared" ref="D78:BO78" si="6">SUM(D2:D77)</f>
        <v>31479</v>
      </c>
      <c r="E78" s="108">
        <f t="shared" si="6"/>
        <v>4220</v>
      </c>
      <c r="F78" s="108">
        <f t="shared" si="6"/>
        <v>2653</v>
      </c>
      <c r="G78" s="108">
        <f t="shared" si="6"/>
        <v>1596</v>
      </c>
      <c r="H78" s="108">
        <f t="shared" si="6"/>
        <v>1069</v>
      </c>
      <c r="I78" s="108">
        <f t="shared" si="6"/>
        <v>1040</v>
      </c>
      <c r="J78" s="108">
        <f t="shared" si="6"/>
        <v>1036</v>
      </c>
      <c r="K78" s="108">
        <f t="shared" si="6"/>
        <v>762</v>
      </c>
      <c r="L78" s="108">
        <f t="shared" si="6"/>
        <v>753</v>
      </c>
      <c r="M78" s="108">
        <f t="shared" si="6"/>
        <v>627</v>
      </c>
      <c r="N78" s="108">
        <f t="shared" si="6"/>
        <v>602</v>
      </c>
      <c r="O78" s="108">
        <f t="shared" si="6"/>
        <v>594</v>
      </c>
      <c r="P78" s="108">
        <f t="shared" si="6"/>
        <v>549</v>
      </c>
      <c r="Q78" s="108">
        <f t="shared" si="6"/>
        <v>508</v>
      </c>
      <c r="R78" s="108">
        <f t="shared" si="6"/>
        <v>461</v>
      </c>
      <c r="S78" s="108">
        <f t="shared" si="6"/>
        <v>460</v>
      </c>
      <c r="T78" s="108">
        <f t="shared" si="6"/>
        <v>414</v>
      </c>
      <c r="U78" s="108">
        <f t="shared" si="6"/>
        <v>390</v>
      </c>
      <c r="V78" s="108">
        <f t="shared" si="6"/>
        <v>360</v>
      </c>
      <c r="W78" s="108">
        <f t="shared" si="6"/>
        <v>324</v>
      </c>
      <c r="X78" s="108">
        <f t="shared" si="6"/>
        <v>271</v>
      </c>
      <c r="Y78" s="108">
        <f t="shared" si="6"/>
        <v>269</v>
      </c>
      <c r="Z78" s="108">
        <f t="shared" si="6"/>
        <v>258</v>
      </c>
      <c r="AA78" s="108">
        <f t="shared" si="6"/>
        <v>231</v>
      </c>
      <c r="AB78" s="108">
        <f t="shared" si="6"/>
        <v>228</v>
      </c>
      <c r="AC78" s="108">
        <f t="shared" si="6"/>
        <v>222</v>
      </c>
      <c r="AD78" s="108">
        <f t="shared" si="6"/>
        <v>220</v>
      </c>
      <c r="AE78" s="108">
        <f t="shared" si="6"/>
        <v>219</v>
      </c>
      <c r="AF78" s="108">
        <f t="shared" si="6"/>
        <v>199</v>
      </c>
      <c r="AG78" s="108">
        <f t="shared" si="6"/>
        <v>185</v>
      </c>
      <c r="AH78" s="108">
        <f t="shared" si="6"/>
        <v>180</v>
      </c>
      <c r="AI78" s="108">
        <f t="shared" si="6"/>
        <v>169</v>
      </c>
      <c r="AJ78" s="108">
        <f t="shared" si="6"/>
        <v>169</v>
      </c>
      <c r="AK78" s="108">
        <f t="shared" si="6"/>
        <v>163</v>
      </c>
      <c r="AL78" s="108">
        <f t="shared" si="6"/>
        <v>163</v>
      </c>
      <c r="AM78" s="108">
        <f t="shared" si="6"/>
        <v>162</v>
      </c>
      <c r="AN78" s="108">
        <f t="shared" si="6"/>
        <v>155</v>
      </c>
      <c r="AO78" s="108">
        <f t="shared" si="6"/>
        <v>149</v>
      </c>
      <c r="AP78" s="108">
        <f t="shared" si="6"/>
        <v>147</v>
      </c>
      <c r="AQ78" s="108">
        <f t="shared" si="6"/>
        <v>137</v>
      </c>
      <c r="AR78" s="108">
        <f t="shared" si="6"/>
        <v>130</v>
      </c>
      <c r="AS78" s="108">
        <f t="shared" si="6"/>
        <v>128</v>
      </c>
      <c r="AT78" s="108">
        <f t="shared" si="6"/>
        <v>125</v>
      </c>
      <c r="AU78" s="108">
        <f t="shared" si="6"/>
        <v>121</v>
      </c>
      <c r="AV78" s="108">
        <f t="shared" si="6"/>
        <v>117</v>
      </c>
      <c r="AW78" s="108">
        <f t="shared" si="6"/>
        <v>112</v>
      </c>
      <c r="AX78" s="108">
        <f t="shared" si="6"/>
        <v>97</v>
      </c>
      <c r="AY78" s="108">
        <f t="shared" si="6"/>
        <v>97</v>
      </c>
      <c r="AZ78" s="108">
        <f t="shared" si="6"/>
        <v>93</v>
      </c>
      <c r="BA78" s="108">
        <f t="shared" si="6"/>
        <v>92</v>
      </c>
      <c r="BB78" s="108">
        <f t="shared" si="6"/>
        <v>92</v>
      </c>
      <c r="BC78" s="108">
        <f t="shared" si="6"/>
        <v>87</v>
      </c>
      <c r="BD78" s="108">
        <f t="shared" si="6"/>
        <v>85</v>
      </c>
      <c r="BE78" s="108">
        <f t="shared" si="6"/>
        <v>84</v>
      </c>
      <c r="BF78" s="108">
        <f t="shared" si="6"/>
        <v>77</v>
      </c>
      <c r="BG78" s="108">
        <f t="shared" si="6"/>
        <v>71</v>
      </c>
      <c r="BH78" s="108">
        <f t="shared" si="6"/>
        <v>70</v>
      </c>
      <c r="BI78" s="108">
        <f t="shared" si="6"/>
        <v>68</v>
      </c>
      <c r="BJ78" s="108">
        <f t="shared" si="6"/>
        <v>67</v>
      </c>
      <c r="BK78" s="108">
        <f t="shared" si="6"/>
        <v>63</v>
      </c>
      <c r="BL78" s="108">
        <f t="shared" si="6"/>
        <v>62</v>
      </c>
      <c r="BM78" s="108">
        <f t="shared" si="6"/>
        <v>59</v>
      </c>
      <c r="BN78" s="108">
        <f t="shared" si="6"/>
        <v>59</v>
      </c>
      <c r="BO78" s="108">
        <f t="shared" si="6"/>
        <v>53</v>
      </c>
      <c r="BP78" s="108">
        <f t="shared" ref="BP78:EA78" si="7">SUM(BP2:BP77)</f>
        <v>53</v>
      </c>
      <c r="BQ78" s="108">
        <f t="shared" si="7"/>
        <v>52</v>
      </c>
      <c r="BR78" s="108">
        <f t="shared" si="7"/>
        <v>51</v>
      </c>
      <c r="BS78" s="108">
        <f t="shared" si="7"/>
        <v>49</v>
      </c>
      <c r="BT78" s="108">
        <f t="shared" si="7"/>
        <v>49</v>
      </c>
      <c r="BU78" s="108">
        <f t="shared" si="7"/>
        <v>48</v>
      </c>
      <c r="BV78" s="108">
        <f t="shared" si="7"/>
        <v>48</v>
      </c>
      <c r="BW78" s="108">
        <f t="shared" si="7"/>
        <v>46</v>
      </c>
      <c r="BX78" s="108">
        <f t="shared" si="7"/>
        <v>45</v>
      </c>
      <c r="BY78" s="108">
        <f t="shared" si="7"/>
        <v>45</v>
      </c>
      <c r="BZ78" s="108">
        <f t="shared" si="7"/>
        <v>43</v>
      </c>
      <c r="CA78" s="108">
        <f t="shared" si="7"/>
        <v>42</v>
      </c>
      <c r="CB78" s="108">
        <f t="shared" si="7"/>
        <v>42</v>
      </c>
      <c r="CC78" s="108">
        <f t="shared" si="7"/>
        <v>41</v>
      </c>
      <c r="CD78" s="108">
        <f t="shared" si="7"/>
        <v>41</v>
      </c>
      <c r="CE78" s="108">
        <f t="shared" si="7"/>
        <v>40</v>
      </c>
      <c r="CF78" s="108">
        <f t="shared" si="7"/>
        <v>39</v>
      </c>
      <c r="CG78" s="108">
        <f t="shared" si="7"/>
        <v>38</v>
      </c>
      <c r="CH78" s="108">
        <f t="shared" si="7"/>
        <v>38</v>
      </c>
      <c r="CI78" s="108">
        <f t="shared" si="7"/>
        <v>38</v>
      </c>
      <c r="CJ78" s="108">
        <f t="shared" si="7"/>
        <v>38</v>
      </c>
      <c r="CK78" s="108">
        <f t="shared" si="7"/>
        <v>38</v>
      </c>
      <c r="CL78" s="108">
        <f t="shared" si="7"/>
        <v>37</v>
      </c>
      <c r="CM78" s="108">
        <f t="shared" si="7"/>
        <v>37</v>
      </c>
      <c r="CN78" s="108">
        <f t="shared" si="7"/>
        <v>36</v>
      </c>
      <c r="CO78" s="108">
        <f t="shared" si="7"/>
        <v>35</v>
      </c>
      <c r="CP78" s="108">
        <f t="shared" si="7"/>
        <v>33</v>
      </c>
      <c r="CQ78" s="108">
        <f t="shared" si="7"/>
        <v>32</v>
      </c>
      <c r="CR78" s="108">
        <f t="shared" si="7"/>
        <v>31</v>
      </c>
      <c r="CS78" s="108">
        <f t="shared" si="7"/>
        <v>31</v>
      </c>
      <c r="CT78" s="108">
        <f t="shared" si="7"/>
        <v>31</v>
      </c>
      <c r="CU78" s="108">
        <f t="shared" si="7"/>
        <v>30</v>
      </c>
      <c r="CV78" s="108">
        <f t="shared" si="7"/>
        <v>30</v>
      </c>
      <c r="CW78" s="108">
        <f t="shared" si="7"/>
        <v>30</v>
      </c>
      <c r="CX78" s="108">
        <f t="shared" si="7"/>
        <v>29</v>
      </c>
      <c r="CY78" s="108">
        <f t="shared" si="7"/>
        <v>29</v>
      </c>
      <c r="CZ78" s="108">
        <f t="shared" si="7"/>
        <v>29</v>
      </c>
      <c r="DA78" s="108">
        <f t="shared" si="7"/>
        <v>29</v>
      </c>
      <c r="DB78" s="108">
        <f t="shared" si="7"/>
        <v>28</v>
      </c>
      <c r="DC78" s="108">
        <f t="shared" si="7"/>
        <v>28</v>
      </c>
      <c r="DD78" s="108">
        <f t="shared" si="7"/>
        <v>28</v>
      </c>
      <c r="DE78" s="108">
        <f t="shared" si="7"/>
        <v>27</v>
      </c>
      <c r="DF78" s="108">
        <f t="shared" si="7"/>
        <v>27</v>
      </c>
      <c r="DG78" s="108">
        <f t="shared" si="7"/>
        <v>27</v>
      </c>
      <c r="DH78" s="108">
        <f t="shared" si="7"/>
        <v>27</v>
      </c>
      <c r="DI78" s="108">
        <f t="shared" si="7"/>
        <v>25</v>
      </c>
      <c r="DJ78" s="108">
        <f t="shared" si="7"/>
        <v>25</v>
      </c>
      <c r="DK78" s="108">
        <f t="shared" si="7"/>
        <v>25</v>
      </c>
      <c r="DL78" s="108">
        <f t="shared" si="7"/>
        <v>24</v>
      </c>
      <c r="DM78" s="108">
        <f t="shared" si="7"/>
        <v>24</v>
      </c>
      <c r="DN78" s="108">
        <f t="shared" si="7"/>
        <v>24</v>
      </c>
      <c r="DO78" s="108">
        <f t="shared" si="7"/>
        <v>22</v>
      </c>
      <c r="DP78" s="108">
        <f t="shared" si="7"/>
        <v>22</v>
      </c>
      <c r="DQ78" s="108">
        <f t="shared" si="7"/>
        <v>21</v>
      </c>
      <c r="DR78" s="108">
        <f t="shared" si="7"/>
        <v>21</v>
      </c>
      <c r="DS78" s="108">
        <f t="shared" si="7"/>
        <v>20</v>
      </c>
      <c r="DT78" s="108">
        <f t="shared" si="7"/>
        <v>20</v>
      </c>
      <c r="DU78" s="108">
        <f t="shared" si="7"/>
        <v>20</v>
      </c>
      <c r="DV78" s="108">
        <f t="shared" si="7"/>
        <v>20</v>
      </c>
      <c r="DW78" s="108">
        <f t="shared" si="7"/>
        <v>20</v>
      </c>
      <c r="DX78" s="108">
        <f t="shared" si="7"/>
        <v>19</v>
      </c>
      <c r="DY78" s="108">
        <f t="shared" si="7"/>
        <v>18</v>
      </c>
      <c r="DZ78" s="108">
        <f t="shared" si="7"/>
        <v>18</v>
      </c>
      <c r="EA78" s="108">
        <f t="shared" si="7"/>
        <v>18</v>
      </c>
      <c r="EB78" s="108">
        <f t="shared" ref="EB78:GM78" si="8">SUM(EB2:EB77)</f>
        <v>18</v>
      </c>
      <c r="EC78" s="108">
        <f t="shared" si="8"/>
        <v>17</v>
      </c>
      <c r="ED78" s="108">
        <f t="shared" si="8"/>
        <v>17</v>
      </c>
      <c r="EE78" s="108">
        <f t="shared" si="8"/>
        <v>16</v>
      </c>
      <c r="EF78" s="108">
        <f t="shared" si="8"/>
        <v>16</v>
      </c>
      <c r="EG78" s="108">
        <f t="shared" si="8"/>
        <v>16</v>
      </c>
      <c r="EH78" s="108">
        <f t="shared" si="8"/>
        <v>15</v>
      </c>
      <c r="EI78" s="108">
        <f t="shared" si="8"/>
        <v>15</v>
      </c>
      <c r="EJ78" s="108">
        <f t="shared" si="8"/>
        <v>15</v>
      </c>
      <c r="EK78" s="108">
        <f t="shared" si="8"/>
        <v>15</v>
      </c>
      <c r="EL78" s="108">
        <f t="shared" si="8"/>
        <v>14</v>
      </c>
      <c r="EM78" s="108">
        <f t="shared" si="8"/>
        <v>13</v>
      </c>
      <c r="EN78" s="108">
        <f t="shared" si="8"/>
        <v>13</v>
      </c>
      <c r="EO78" s="108">
        <f t="shared" si="8"/>
        <v>13</v>
      </c>
      <c r="EP78" s="108">
        <f t="shared" si="8"/>
        <v>13</v>
      </c>
      <c r="EQ78" s="108">
        <f t="shared" si="8"/>
        <v>13</v>
      </c>
      <c r="ER78" s="108">
        <f t="shared" si="8"/>
        <v>13</v>
      </c>
      <c r="ES78" s="108">
        <f t="shared" si="8"/>
        <v>13</v>
      </c>
      <c r="ET78" s="108">
        <f t="shared" si="8"/>
        <v>12</v>
      </c>
      <c r="EU78" s="108">
        <f t="shared" si="8"/>
        <v>12</v>
      </c>
      <c r="EV78" s="108">
        <f t="shared" si="8"/>
        <v>12</v>
      </c>
      <c r="EW78" s="108">
        <f t="shared" si="8"/>
        <v>11</v>
      </c>
      <c r="EX78" s="108">
        <f t="shared" si="8"/>
        <v>11</v>
      </c>
      <c r="EY78" s="108">
        <f t="shared" si="8"/>
        <v>11</v>
      </c>
      <c r="EZ78" s="108">
        <f t="shared" si="8"/>
        <v>11</v>
      </c>
      <c r="FA78" s="108">
        <f t="shared" si="8"/>
        <v>11</v>
      </c>
      <c r="FB78" s="108">
        <f t="shared" si="8"/>
        <v>10</v>
      </c>
      <c r="FC78" s="108">
        <f t="shared" si="8"/>
        <v>10</v>
      </c>
      <c r="FD78" s="108">
        <f t="shared" si="8"/>
        <v>10</v>
      </c>
      <c r="FE78" s="108">
        <f t="shared" si="8"/>
        <v>10</v>
      </c>
      <c r="FF78" s="108">
        <f t="shared" si="8"/>
        <v>10</v>
      </c>
      <c r="FG78" s="108">
        <f t="shared" si="8"/>
        <v>10</v>
      </c>
      <c r="FH78" s="108">
        <f t="shared" si="8"/>
        <v>9</v>
      </c>
      <c r="FI78" s="108">
        <f t="shared" si="8"/>
        <v>9</v>
      </c>
      <c r="FJ78" s="108">
        <f t="shared" si="8"/>
        <v>9</v>
      </c>
      <c r="FK78" s="108">
        <f t="shared" si="8"/>
        <v>9</v>
      </c>
      <c r="FL78" s="108">
        <f t="shared" si="8"/>
        <v>9</v>
      </c>
      <c r="FM78" s="108">
        <f t="shared" si="8"/>
        <v>9</v>
      </c>
      <c r="FN78" s="108">
        <f t="shared" si="8"/>
        <v>8</v>
      </c>
      <c r="FO78" s="108">
        <f t="shared" si="8"/>
        <v>8</v>
      </c>
      <c r="FP78" s="108">
        <f t="shared" si="8"/>
        <v>8</v>
      </c>
      <c r="FQ78" s="108">
        <f t="shared" si="8"/>
        <v>8</v>
      </c>
      <c r="FR78" s="108">
        <f t="shared" si="8"/>
        <v>8</v>
      </c>
      <c r="FS78" s="108">
        <f t="shared" si="8"/>
        <v>8</v>
      </c>
      <c r="FT78" s="108">
        <f t="shared" si="8"/>
        <v>8</v>
      </c>
      <c r="FU78" s="108">
        <f t="shared" si="8"/>
        <v>8</v>
      </c>
      <c r="FV78" s="108">
        <f t="shared" si="8"/>
        <v>8</v>
      </c>
      <c r="FW78" s="108">
        <f t="shared" si="8"/>
        <v>7</v>
      </c>
      <c r="FX78" s="108">
        <f t="shared" si="8"/>
        <v>7</v>
      </c>
      <c r="FY78" s="108">
        <f t="shared" si="8"/>
        <v>7</v>
      </c>
      <c r="FZ78" s="108">
        <f t="shared" si="8"/>
        <v>7</v>
      </c>
      <c r="GA78" s="108">
        <f t="shared" si="8"/>
        <v>7</v>
      </c>
      <c r="GB78" s="108">
        <f t="shared" si="8"/>
        <v>7</v>
      </c>
      <c r="GC78" s="108">
        <f t="shared" si="8"/>
        <v>7</v>
      </c>
      <c r="GD78" s="108">
        <f t="shared" si="8"/>
        <v>7</v>
      </c>
      <c r="GE78" s="108">
        <f t="shared" si="8"/>
        <v>7</v>
      </c>
      <c r="GF78" s="108">
        <f t="shared" si="8"/>
        <v>7</v>
      </c>
      <c r="GG78" s="108">
        <f t="shared" si="8"/>
        <v>6</v>
      </c>
      <c r="GH78" s="108">
        <f t="shared" si="8"/>
        <v>6</v>
      </c>
      <c r="GI78" s="108">
        <f t="shared" si="8"/>
        <v>6</v>
      </c>
      <c r="GJ78" s="108">
        <f t="shared" si="8"/>
        <v>6</v>
      </c>
      <c r="GK78" s="108">
        <f t="shared" si="8"/>
        <v>6</v>
      </c>
      <c r="GL78" s="108">
        <f t="shared" si="8"/>
        <v>6</v>
      </c>
      <c r="GM78" s="108">
        <f t="shared" si="8"/>
        <v>6</v>
      </c>
      <c r="GN78" s="108">
        <f t="shared" ref="GN78:IY78" si="9">SUM(GN2:GN77)</f>
        <v>6</v>
      </c>
      <c r="GO78" s="108">
        <f t="shared" si="9"/>
        <v>6</v>
      </c>
      <c r="GP78" s="108">
        <f t="shared" si="9"/>
        <v>6</v>
      </c>
      <c r="GQ78" s="108">
        <f t="shared" si="9"/>
        <v>6</v>
      </c>
      <c r="GR78" s="108">
        <f t="shared" si="9"/>
        <v>6</v>
      </c>
      <c r="GS78" s="108">
        <f t="shared" si="9"/>
        <v>6</v>
      </c>
      <c r="GT78" s="108">
        <f t="shared" si="9"/>
        <v>5</v>
      </c>
      <c r="GU78" s="108">
        <f t="shared" si="9"/>
        <v>5</v>
      </c>
      <c r="GV78" s="108">
        <f t="shared" si="9"/>
        <v>5</v>
      </c>
      <c r="GW78" s="108">
        <f t="shared" si="9"/>
        <v>5</v>
      </c>
      <c r="GX78" s="108">
        <f t="shared" si="9"/>
        <v>5</v>
      </c>
      <c r="GY78" s="108">
        <f t="shared" si="9"/>
        <v>5</v>
      </c>
      <c r="GZ78" s="108">
        <f t="shared" si="9"/>
        <v>5</v>
      </c>
      <c r="HA78" s="108">
        <f t="shared" si="9"/>
        <v>5</v>
      </c>
      <c r="HB78" s="108">
        <f t="shared" si="9"/>
        <v>5</v>
      </c>
      <c r="HC78" s="108">
        <f t="shared" si="9"/>
        <v>5</v>
      </c>
      <c r="HD78" s="108">
        <f t="shared" si="9"/>
        <v>4</v>
      </c>
      <c r="HE78" s="108">
        <f t="shared" si="9"/>
        <v>4</v>
      </c>
      <c r="HF78" s="108">
        <f t="shared" si="9"/>
        <v>4</v>
      </c>
      <c r="HG78" s="108">
        <f t="shared" si="9"/>
        <v>4</v>
      </c>
      <c r="HH78" s="108">
        <f t="shared" si="9"/>
        <v>4</v>
      </c>
      <c r="HI78" s="108">
        <f t="shared" si="9"/>
        <v>4</v>
      </c>
      <c r="HJ78" s="108">
        <f t="shared" si="9"/>
        <v>4</v>
      </c>
      <c r="HK78" s="108">
        <f t="shared" si="9"/>
        <v>4</v>
      </c>
      <c r="HL78" s="108">
        <f t="shared" si="9"/>
        <v>4</v>
      </c>
      <c r="HM78" s="108">
        <f t="shared" si="9"/>
        <v>4</v>
      </c>
      <c r="HN78" s="108">
        <f t="shared" si="9"/>
        <v>4</v>
      </c>
      <c r="HO78" s="108">
        <f t="shared" si="9"/>
        <v>4</v>
      </c>
      <c r="HP78" s="108">
        <f t="shared" si="9"/>
        <v>4</v>
      </c>
      <c r="HQ78" s="108">
        <f t="shared" si="9"/>
        <v>4</v>
      </c>
      <c r="HR78" s="108">
        <f t="shared" si="9"/>
        <v>4</v>
      </c>
      <c r="HS78" s="108">
        <f t="shared" si="9"/>
        <v>3</v>
      </c>
      <c r="HT78" s="108">
        <f t="shared" si="9"/>
        <v>3</v>
      </c>
      <c r="HU78" s="108">
        <f t="shared" si="9"/>
        <v>3</v>
      </c>
      <c r="HV78" s="108">
        <f t="shared" si="9"/>
        <v>3</v>
      </c>
      <c r="HW78" s="108">
        <f t="shared" si="9"/>
        <v>3</v>
      </c>
      <c r="HX78" s="108">
        <f t="shared" si="9"/>
        <v>3</v>
      </c>
      <c r="HY78" s="108">
        <f t="shared" si="9"/>
        <v>3</v>
      </c>
      <c r="HZ78" s="108">
        <f t="shared" si="9"/>
        <v>3</v>
      </c>
      <c r="IA78" s="108">
        <f t="shared" si="9"/>
        <v>3</v>
      </c>
      <c r="IB78" s="108">
        <f t="shared" si="9"/>
        <v>3</v>
      </c>
      <c r="IC78" s="108">
        <f t="shared" si="9"/>
        <v>3</v>
      </c>
      <c r="ID78" s="108">
        <f t="shared" si="9"/>
        <v>3</v>
      </c>
      <c r="IE78" s="108">
        <f t="shared" si="9"/>
        <v>3</v>
      </c>
      <c r="IF78" s="108">
        <f t="shared" si="9"/>
        <v>3</v>
      </c>
      <c r="IG78" s="108">
        <f t="shared" si="9"/>
        <v>3</v>
      </c>
      <c r="IH78" s="108">
        <f t="shared" si="9"/>
        <v>3</v>
      </c>
      <c r="II78" s="108">
        <f t="shared" si="9"/>
        <v>3</v>
      </c>
      <c r="IJ78" s="108">
        <f t="shared" si="9"/>
        <v>3</v>
      </c>
      <c r="IK78" s="108">
        <f t="shared" si="9"/>
        <v>3</v>
      </c>
      <c r="IL78" s="108">
        <f t="shared" si="9"/>
        <v>2</v>
      </c>
      <c r="IM78" s="108">
        <f t="shared" si="9"/>
        <v>2</v>
      </c>
      <c r="IN78" s="108">
        <f t="shared" si="9"/>
        <v>2</v>
      </c>
      <c r="IO78" s="108">
        <f t="shared" si="9"/>
        <v>2</v>
      </c>
      <c r="IP78" s="108">
        <f t="shared" si="9"/>
        <v>2</v>
      </c>
      <c r="IQ78" s="108">
        <f t="shared" si="9"/>
        <v>2</v>
      </c>
      <c r="IR78" s="108">
        <f t="shared" si="9"/>
        <v>2</v>
      </c>
      <c r="IS78" s="108">
        <f t="shared" si="9"/>
        <v>2</v>
      </c>
      <c r="IT78" s="108">
        <f t="shared" si="9"/>
        <v>2</v>
      </c>
      <c r="IU78" s="108">
        <f t="shared" si="9"/>
        <v>2</v>
      </c>
      <c r="IV78" s="108">
        <f t="shared" si="9"/>
        <v>2</v>
      </c>
      <c r="IW78" s="108">
        <f t="shared" si="9"/>
        <v>2</v>
      </c>
      <c r="IX78" s="108">
        <f t="shared" si="9"/>
        <v>2</v>
      </c>
      <c r="IY78" s="108">
        <f t="shared" si="9"/>
        <v>2</v>
      </c>
      <c r="IZ78" s="108">
        <f t="shared" ref="IZ78:KN78" si="10">SUM(IZ2:IZ77)</f>
        <v>2</v>
      </c>
      <c r="JA78" s="108">
        <f t="shared" si="10"/>
        <v>2</v>
      </c>
      <c r="JB78" s="108">
        <f t="shared" si="10"/>
        <v>2</v>
      </c>
      <c r="JC78" s="108">
        <f t="shared" si="10"/>
        <v>2</v>
      </c>
      <c r="JD78" s="108">
        <f t="shared" si="10"/>
        <v>2</v>
      </c>
      <c r="JE78" s="108">
        <f t="shared" si="10"/>
        <v>2</v>
      </c>
      <c r="JF78" s="108">
        <f t="shared" si="10"/>
        <v>2</v>
      </c>
      <c r="JG78" s="108">
        <f t="shared" si="10"/>
        <v>1</v>
      </c>
      <c r="JH78" s="108">
        <f t="shared" si="10"/>
        <v>1</v>
      </c>
      <c r="JI78" s="108">
        <f t="shared" si="10"/>
        <v>1</v>
      </c>
      <c r="JJ78" s="108">
        <f t="shared" si="10"/>
        <v>1</v>
      </c>
      <c r="JK78" s="108">
        <f t="shared" si="10"/>
        <v>1</v>
      </c>
      <c r="JL78" s="108">
        <f t="shared" si="10"/>
        <v>1</v>
      </c>
      <c r="JM78" s="108">
        <f t="shared" si="10"/>
        <v>1</v>
      </c>
      <c r="JN78" s="108">
        <f t="shared" si="10"/>
        <v>1</v>
      </c>
      <c r="JO78" s="108">
        <f t="shared" si="10"/>
        <v>1</v>
      </c>
      <c r="JP78" s="108">
        <f t="shared" si="10"/>
        <v>1</v>
      </c>
      <c r="JQ78" s="108">
        <f t="shared" si="10"/>
        <v>1</v>
      </c>
      <c r="JR78" s="108">
        <f t="shared" si="10"/>
        <v>1</v>
      </c>
      <c r="JS78" s="108">
        <f t="shared" si="10"/>
        <v>1</v>
      </c>
      <c r="JT78" s="108">
        <f t="shared" si="10"/>
        <v>1</v>
      </c>
      <c r="JU78" s="108">
        <f t="shared" si="10"/>
        <v>1</v>
      </c>
      <c r="JV78" s="108">
        <f t="shared" si="10"/>
        <v>1</v>
      </c>
      <c r="JW78" s="108">
        <f t="shared" si="10"/>
        <v>1</v>
      </c>
      <c r="JX78" s="108">
        <f t="shared" si="10"/>
        <v>1</v>
      </c>
      <c r="JY78" s="108">
        <f t="shared" si="10"/>
        <v>1</v>
      </c>
      <c r="JZ78" s="108">
        <f t="shared" si="10"/>
        <v>1</v>
      </c>
      <c r="KA78" s="108">
        <f t="shared" si="10"/>
        <v>1</v>
      </c>
      <c r="KB78" s="108">
        <f t="shared" si="10"/>
        <v>1</v>
      </c>
      <c r="KC78" s="108">
        <f t="shared" si="10"/>
        <v>1</v>
      </c>
      <c r="KD78" s="108">
        <f t="shared" si="10"/>
        <v>1</v>
      </c>
      <c r="KE78" s="108">
        <f t="shared" si="10"/>
        <v>1</v>
      </c>
      <c r="KF78" s="108">
        <f t="shared" si="10"/>
        <v>1</v>
      </c>
      <c r="KG78" s="108">
        <f t="shared" si="10"/>
        <v>1</v>
      </c>
      <c r="KH78" s="108">
        <f t="shared" si="10"/>
        <v>1</v>
      </c>
      <c r="KI78" s="108">
        <f t="shared" si="10"/>
        <v>1</v>
      </c>
      <c r="KJ78" s="108">
        <f t="shared" si="10"/>
        <v>1</v>
      </c>
      <c r="KK78" s="108">
        <f t="shared" si="10"/>
        <v>1</v>
      </c>
      <c r="KL78" s="108">
        <f t="shared" si="10"/>
        <v>1</v>
      </c>
      <c r="KM78" s="108">
        <f t="shared" si="10"/>
        <v>1</v>
      </c>
      <c r="KN78" s="109">
        <f t="shared" si="10"/>
        <v>1</v>
      </c>
      <c r="KO78" s="106">
        <f t="shared" si="5"/>
        <v>58906</v>
      </c>
    </row>
  </sheetData>
  <autoFilter ref="B1:B78"/>
  <pageMargins left="0.7" right="0.7" top="0.75" bottom="0.75" header="0.3" footer="0.3"/>
  <pageSetup scale="4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6" ma:contentTypeDescription="Create a new document." ma:contentTypeScope="" ma:versionID="525deee3f830b960abde3fb331955999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80a37097b52b28be21717519038f1a9c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DESE-231-7084</_dlc_DocId>
    <_dlc_DocIdUrl xmlns="733efe1c-5bbe-4968-87dc-d400e65c879f">
      <Url>https://sharepoint.doemass.org/ese/webteam/cps/_layouts/DocIdRedir.aspx?ID=DESE-231-7084</Url>
      <Description>DESE-231-7084</Description>
    </_dlc_DocIdUrl>
  </documentManagement>
</p:properties>
</file>

<file path=customXml/itemProps1.xml><?xml version="1.0" encoding="utf-8"?>
<ds:datastoreItem xmlns:ds="http://schemas.openxmlformats.org/officeDocument/2006/customXml" ds:itemID="{A96F084A-BB9D-46D0-9488-D9CEE72A11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43C66A8-FCFC-4AF3-B73D-2296856148C9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132E30D-2653-40AA-82E2-75C180A9AA4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A76C16C-89A8-4F61-A47D-9491C903B1C5}">
  <ds:schemaRefs>
    <ds:schemaRef ds:uri="http://purl.org/dc/terms/"/>
    <ds:schemaRef ds:uri="733efe1c-5bbe-4968-87dc-d400e65c879f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0a4e05da-b9bc-4326-ad73-01ef31b95567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March2014 by town</vt:lpstr>
      <vt:lpstr>March2014 by School</vt:lpstr>
      <vt:lpstr>March2014_town x school</vt:lpstr>
      <vt:lpstr>Sheet2</vt:lpstr>
      <vt:lpstr>March2014_school x town</vt:lpstr>
      <vt:lpstr>'March2014 by School'!Print_Titles</vt:lpstr>
      <vt:lpstr>'March2014 by town'!Print_Titles</vt:lpstr>
      <vt:lpstr>'March2014_school x town'!Print_Titles</vt:lpstr>
      <vt:lpstr>'March2014_town x school'!Print_Titles</vt:lpstr>
      <vt:lpstr>School_Names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FY2015 Charter Waitlist Appendix</dc:title>
  <dc:creator>ESE</dc:creator>
  <cp:lastModifiedBy>ESE</cp:lastModifiedBy>
  <cp:lastPrinted>2014-05-21T16:57:03Z</cp:lastPrinted>
  <dcterms:created xsi:type="dcterms:W3CDTF">2014-05-09T20:18:28Z</dcterms:created>
  <dcterms:modified xsi:type="dcterms:W3CDTF">2014-06-03T20:03:25Z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0x010100524261BFE874874F899C38CF9C771BFF</vt:lpwstr>
  </property>
  <property fmtid="{D5CDD505-2E9C-101B-9397-08002B2CF9AE}" pid="3" name="_dlc_DocIdItemGuid">
    <vt:lpwstr>35a09125-e033-42c1-a9b6-ab8d76db4dcf</vt:lpwstr>
  </property>
  <property fmtid="{D5CDD505-2E9C-101B-9397-08002B2CF9AE}" pid="4" name="metadate">
    <vt:lpwstr>Jun 3 2014</vt:lpwstr>
  </property>
</Properties>
</file>